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505" activeTab="0"/>
  </bookViews>
  <sheets>
    <sheet name="一覧表" sheetId="1" r:id="rId1"/>
    <sheet name="一覧表２" sheetId="2" r:id="rId2"/>
    <sheet name="一覧表３" sheetId="3" r:id="rId3"/>
    <sheet name="茨城以外の登録者" sheetId="4" r:id="rId4"/>
    <sheet name="code" sheetId="5" r:id="rId5"/>
    <sheet name="記入例" sheetId="6" r:id="rId6"/>
    <sheet name="データ処理表（入力不可）" sheetId="7" r:id="rId7"/>
  </sheets>
  <definedNames>
    <definedName name="gakkou" localSheetId="3">'code'!#REF!</definedName>
    <definedName name="gakkou">'code'!#REF!</definedName>
  </definedNames>
  <calcPr fullCalcOnLoad="1"/>
</workbook>
</file>

<file path=xl/sharedStrings.xml><?xml version="1.0" encoding="utf-8"?>
<sst xmlns="http://schemas.openxmlformats.org/spreadsheetml/2006/main" count="298" uniqueCount="183">
  <si>
    <t>ｺｰﾄﾞ</t>
  </si>
  <si>
    <t>学年</t>
  </si>
  <si>
    <t>ナンバー</t>
  </si>
  <si>
    <t>【種目コード】</t>
  </si>
  <si>
    <t>４．</t>
  </si>
  <si>
    <t>８．</t>
  </si>
  <si>
    <t>９．</t>
  </si>
  <si>
    <t>＜例＞</t>
  </si>
  <si>
    <t>１．</t>
  </si>
  <si>
    <t>（大会名）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</si>
  <si>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</si>
  <si>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</si>
  <si>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</si>
  <si>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</si>
  <si>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</si>
  <si>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</si>
  <si>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</si>
  <si>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</si>
  <si>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</si>
  <si>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</si>
  <si>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</si>
  <si>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</si>
  <si>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</si>
  <si>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</si>
  <si>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</si>
  <si>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</si>
  <si>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競技者NO</t>
  </si>
  <si>
    <t>競技者名</t>
  </si>
  <si>
    <t>競技者名略称</t>
  </si>
  <si>
    <t>競技者名カナ</t>
  </si>
  <si>
    <t>個人所属地</t>
  </si>
  <si>
    <t>性別コード</t>
  </si>
  <si>
    <t>陸連NO</t>
  </si>
  <si>
    <t>２．</t>
  </si>
  <si>
    <t>３．</t>
  </si>
  <si>
    <t>５．</t>
  </si>
  <si>
    <t>６．</t>
  </si>
  <si>
    <t>７．</t>
  </si>
  <si>
    <t>No</t>
  </si>
  <si>
    <t>陸　上　競　技　大　会　申　込　一　覧</t>
  </si>
  <si>
    <t>11秒00</t>
  </si>
  <si>
    <t>1分54秒65</t>
  </si>
  <si>
    <t>2m00</t>
  </si>
  <si>
    <t>45m67</t>
  </si>
  <si>
    <t>11秒2</t>
  </si>
  <si>
    <t>1分54秒6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</si>
  <si>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</si>
  <si>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</si>
  <si>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</si>
  <si>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</si>
  <si>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</si>
  <si>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</si>
  <si>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</si>
  <si>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</si>
  <si>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</si>
  <si>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</si>
  <si>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</si>
  <si>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</si>
  <si>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</si>
  <si>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</si>
  <si>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</si>
  <si>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</si>
  <si>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</si>
  <si>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</si>
  <si>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</si>
  <si>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</si>
  <si>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</si>
  <si>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</si>
  <si>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</si>
  <si>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FLG</t>
  </si>
  <si>
    <t>生年</t>
  </si>
  <si>
    <t>月日</t>
  </si>
  <si>
    <t>（所属名）</t>
  </si>
  <si>
    <t>エラー</t>
  </si>
  <si>
    <t>中学男子100m</t>
  </si>
  <si>
    <t>中学男子3000m</t>
  </si>
  <si>
    <t>中学男子走高跳</t>
  </si>
  <si>
    <t>中学男子三段跳</t>
  </si>
  <si>
    <t>中学女子1500m</t>
  </si>
  <si>
    <t>中学女子走高跳</t>
  </si>
  <si>
    <t>中学女子三段跳</t>
  </si>
  <si>
    <t>高校一般男子3000m</t>
  </si>
  <si>
    <t>高校一般男子走高跳</t>
  </si>
  <si>
    <t>高校一般男子三段跳</t>
  </si>
  <si>
    <t>高校一般女子1500m</t>
  </si>
  <si>
    <t>高校一般女子走高跳</t>
  </si>
  <si>
    <t>高校一般女子三段跳</t>
  </si>
  <si>
    <t>種目</t>
  </si>
  <si>
    <t>競技４</t>
  </si>
  <si>
    <t>競技５</t>
  </si>
  <si>
    <t>1.54.60</t>
  </si>
  <si>
    <t>記録の入力ミスが目立ちます。</t>
  </si>
  <si>
    <t>フィールドは，mを必ず入れて下さい</t>
  </si>
  <si>
    <t>トラックは，分.秒.秒以下です。</t>
  </si>
  <si>
    <t>所属コード1</t>
  </si>
  <si>
    <t>所属コード2</t>
  </si>
  <si>
    <t>ナンバー2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</si>
  <si>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</si>
  <si>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</si>
  <si>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</si>
  <si>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</si>
  <si>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</si>
  <si>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</si>
  <si>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</si>
  <si>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</si>
  <si>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</si>
  <si>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</si>
  <si>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</si>
  <si>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</si>
  <si>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</si>
  <si>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</si>
  <si>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</si>
  <si>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</si>
  <si>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</si>
  <si>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</si>
  <si>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</si>
  <si>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</si>
  <si>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※Ａ・Ｂチームの区別（資格記録で判別，記録欄にＡ・Ｂを入力)</t>
  </si>
  <si>
    <t>高校一般男子1500m</t>
  </si>
  <si>
    <t>高校男子砲丸投(6kg)</t>
  </si>
  <si>
    <t>中学女子砲丸投(2.72kg)</t>
  </si>
  <si>
    <t>高校一般女子砲丸投(4kg)</t>
  </si>
  <si>
    <t>中学男子1500m</t>
  </si>
  <si>
    <t>※学年は４月７日現在のものです。</t>
  </si>
  <si>
    <t>(１冊以上の購入)</t>
  </si>
  <si>
    <t>ナンバー</t>
  </si>
  <si>
    <t>茨城</t>
  </si>
  <si>
    <t>リレーにおいて２チーム以上出場する団体は，A・B・Cチーム等がわかるように入力して下さい。（記録による区別・記録欄にABC等を入力）</t>
  </si>
  <si>
    <t>１２．</t>
  </si>
  <si>
    <t>茨城登録以外の者は，「茨城以外の登録者」のシートに平成３０年度に登録する都道府県名を入力してください。</t>
  </si>
  <si>
    <t>-</t>
  </si>
  <si>
    <t>男女混合</t>
  </si>
  <si>
    <t>学年欄は，半角数字で入力してください。(一般は入力不要/大会当日の学年を入力)</t>
  </si>
  <si>
    <r>
      <t>入力にあたって</t>
    </r>
    <r>
      <rPr>
        <sz val="14"/>
        <rFont val="HG丸ｺﾞｼｯｸM-PRO"/>
        <family val="3"/>
      </rPr>
      <t>　※クラブチームは，一般・高校・中学ごとに作成すること</t>
    </r>
  </si>
  <si>
    <t>第２回県記録会</t>
  </si>
  <si>
    <t>NO1</t>
  </si>
  <si>
    <t>NO2</t>
  </si>
  <si>
    <t>NO3</t>
  </si>
  <si>
    <t>中学男子400m</t>
  </si>
  <si>
    <t>中学男子800m</t>
  </si>
  <si>
    <t>中学男子5000m</t>
  </si>
  <si>
    <t>中学男子110mH</t>
  </si>
  <si>
    <t>中学男子110mJH</t>
  </si>
  <si>
    <t>中学男子400mH</t>
  </si>
  <si>
    <t>中学男子5000mW</t>
  </si>
  <si>
    <t>中学男子棒高跳</t>
  </si>
  <si>
    <t>高校一般男子100m</t>
  </si>
  <si>
    <t>高校一般男子400m</t>
  </si>
  <si>
    <t>高校一般男子800m</t>
  </si>
  <si>
    <t>高校一般男子5000m</t>
  </si>
  <si>
    <t>高校一般男子110mH</t>
  </si>
  <si>
    <t>高校男子110mJH</t>
  </si>
  <si>
    <t>高校一般男子400mH</t>
  </si>
  <si>
    <t>高校一般男子5000mW</t>
  </si>
  <si>
    <t>高校一般男子棒高跳</t>
  </si>
  <si>
    <t>一般男子砲丸投(7.26kg)</t>
  </si>
  <si>
    <t>中学女子100m</t>
  </si>
  <si>
    <t>中学女子400m</t>
  </si>
  <si>
    <t>中学女子800m</t>
  </si>
  <si>
    <t>中学女子3000m</t>
  </si>
  <si>
    <t>中学女子100mH</t>
  </si>
  <si>
    <t>中学女子100mYH</t>
  </si>
  <si>
    <t>中学女子400mH</t>
  </si>
  <si>
    <t>中学女子5000mW</t>
  </si>
  <si>
    <t>中学女子棒高跳</t>
  </si>
  <si>
    <t>高校一般女子100m</t>
  </si>
  <si>
    <t>高校一般女子400m</t>
  </si>
  <si>
    <t>高校一般女子800m</t>
  </si>
  <si>
    <t>高校一般女子3000m</t>
  </si>
  <si>
    <t>高校一般女子100mH</t>
  </si>
  <si>
    <t>高校女子100mYH</t>
  </si>
  <si>
    <t>高校一般女子400mH</t>
  </si>
  <si>
    <t>高校一般女子5000mW</t>
  </si>
  <si>
    <t>高校一般女子棒高跳</t>
  </si>
  <si>
    <t>高校男子ハンマー投(6kg)</t>
  </si>
  <si>
    <t>一般男子ハンマー投(7.26kg)</t>
  </si>
  <si>
    <t>中学男子砲丸投(5kg)</t>
  </si>
  <si>
    <t>中学男子円盤投(1.5kg)</t>
  </si>
  <si>
    <t>高校男子円盤投(1.75kg)</t>
  </si>
  <si>
    <t>一般男子円盤投(2kg)</t>
  </si>
  <si>
    <t>中学女子円盤投(1kg)</t>
  </si>
  <si>
    <t>高校一般女子円盤投(1kg)</t>
  </si>
  <si>
    <t>高校一般女子ハンマー投(4kg)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</si>
</sst>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u val="single"/>
      <sz val="18"/>
      <name val="ＭＳ 明朝"/>
      <family val="1"/>
    </font>
    <font>
      <sz val="13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4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1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1" fillId="0" borderId="0" xfId="0" applyFont="1" applyFill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/>
    </xf>
    <xf numFmtId="1" fontId="11" fillId="0" borderId="0" xfId="0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/>
    </xf>
    <xf numFmtId="1" fontId="14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1" fillId="0" borderId="0" xfId="0" applyNumberFormat="1" applyFont="1" applyBorder="1" applyAlignment="1" applyProtection="1">
      <alignment/>
      <protection locked="0"/>
    </xf>
    <xf numFmtId="1" fontId="14" fillId="0" borderId="0" xfId="0" applyFont="1" applyBorder="1" applyAlignment="1">
      <alignment horizontal="center" vertical="center"/>
    </xf>
    <xf numFmtId="1" fontId="14" fillId="0" borderId="11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4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5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Alignment="1">
      <alignment horizontal="right" vertical="center"/>
    </xf>
    <xf numFmtId="1" fontId="14" fillId="0" borderId="16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33" borderId="2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33" borderId="22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0" fillId="33" borderId="10" xfId="0" applyFill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1" xfId="0" applyFont="1" applyBorder="1" applyAlignment="1">
      <alignment horizontal="center" vertical="center"/>
    </xf>
    <xf numFmtId="1" fontId="14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5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4" fillId="0" borderId="24" xfId="0" applyFont="1" applyBorder="1" applyAlignment="1">
      <alignment vertical="center"/>
    </xf>
    <xf numFmtId="1" fontId="0" fillId="0" borderId="24" xfId="0" applyBorder="1" applyAlignment="1">
      <alignment vertical="center"/>
    </xf>
    <xf numFmtId="1" fontId="14" fillId="0" borderId="25" xfId="0" applyFont="1" applyBorder="1" applyAlignment="1">
      <alignment vertical="center" shrinkToFit="1"/>
    </xf>
    <xf numFmtId="1" fontId="14" fillId="0" borderId="0" xfId="0" applyFont="1" applyBorder="1" applyAlignment="1">
      <alignment vertical="center" shrinkToFit="1"/>
    </xf>
    <xf numFmtId="1" fontId="14" fillId="0" borderId="26" xfId="0" applyFont="1" applyBorder="1" applyAlignment="1">
      <alignment vertical="center" shrinkToFit="1"/>
    </xf>
    <xf numFmtId="1" fontId="14" fillId="0" borderId="27" xfId="0" applyFont="1" applyBorder="1" applyAlignment="1">
      <alignment vertical="center" shrinkToFit="1"/>
    </xf>
    <xf numFmtId="2" fontId="14" fillId="33" borderId="28" xfId="0" applyNumberFormat="1" applyFont="1" applyFill="1" applyBorder="1" applyAlignment="1">
      <alignment horizontal="center" vertical="center" shrinkToFit="1"/>
    </xf>
    <xf numFmtId="2" fontId="14" fillId="33" borderId="29" xfId="0" applyNumberFormat="1" applyFont="1" applyFill="1" applyBorder="1" applyAlignment="1">
      <alignment horizontal="center" vertical="center" shrinkToFit="1"/>
    </xf>
    <xf numFmtId="2" fontId="14" fillId="33" borderId="30" xfId="0" applyNumberFormat="1" applyFont="1" applyFill="1" applyBorder="1" applyAlignment="1">
      <alignment horizontal="center" vertical="center" shrinkToFit="1"/>
    </xf>
    <xf numFmtId="2" fontId="14" fillId="33" borderId="31" xfId="0" applyNumberFormat="1" applyFont="1" applyFill="1" applyBorder="1" applyAlignment="1">
      <alignment horizontal="center" vertical="center" shrinkToFit="1"/>
    </xf>
    <xf numFmtId="2" fontId="14" fillId="33" borderId="32" xfId="0" applyNumberFormat="1" applyFont="1" applyFill="1" applyBorder="1" applyAlignment="1">
      <alignment horizontal="center" vertical="center" shrinkToFit="1"/>
    </xf>
    <xf numFmtId="2" fontId="14" fillId="33" borderId="33" xfId="0" applyNumberFormat="1" applyFont="1" applyFill="1" applyBorder="1" applyAlignment="1">
      <alignment horizontal="center" vertical="center" shrinkToFit="1"/>
    </xf>
    <xf numFmtId="2" fontId="14" fillId="33" borderId="34" xfId="0" applyNumberFormat="1" applyFont="1" applyFill="1" applyBorder="1" applyAlignment="1">
      <alignment horizontal="center" vertical="center" shrinkToFit="1"/>
    </xf>
    <xf numFmtId="2" fontId="14" fillId="33" borderId="35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16" fillId="0" borderId="0" xfId="0" applyFont="1" applyFill="1" applyBorder="1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0" fontId="3" fillId="0" borderId="10" xfId="61" applyFont="1" applyBorder="1" applyAlignment="1">
      <alignment vertical="center"/>
      <protection/>
    </xf>
    <xf numFmtId="1" fontId="3" fillId="0" borderId="10" xfId="0" applyFont="1" applyBorder="1" applyAlignment="1">
      <alignment vertical="center"/>
    </xf>
    <xf numFmtId="1" fontId="1" fillId="0" borderId="0" xfId="0" applyFont="1" applyAlignment="1">
      <alignment horizontal="left"/>
    </xf>
    <xf numFmtId="1" fontId="19" fillId="34" borderId="0" xfId="0" applyFont="1" applyFill="1" applyAlignment="1">
      <alignment/>
    </xf>
    <xf numFmtId="1" fontId="0" fillId="34" borderId="0" xfId="0" applyFill="1" applyAlignment="1">
      <alignment/>
    </xf>
    <xf numFmtId="1" fontId="1" fillId="0" borderId="0" xfId="0" applyFont="1" applyAlignment="1">
      <alignment vertical="center"/>
    </xf>
    <xf numFmtId="1" fontId="13" fillId="0" borderId="0" xfId="0" applyFont="1" applyFill="1" applyBorder="1" applyAlignment="1">
      <alignment horizontal="center"/>
    </xf>
    <xf numFmtId="1" fontId="0" fillId="0" borderId="36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1" fontId="57" fillId="0" borderId="0" xfId="0" applyFont="1" applyFill="1" applyBorder="1" applyAlignment="1">
      <alignment horizontal="center" vertical="center"/>
    </xf>
    <xf numFmtId="1" fontId="12" fillId="0" borderId="0" xfId="0" applyFont="1" applyFill="1" applyBorder="1" applyAlignment="1">
      <alignment/>
    </xf>
    <xf numFmtId="1" fontId="1" fillId="0" borderId="10" xfId="0" applyFont="1" applyBorder="1" applyAlignment="1" applyProtection="1">
      <alignment vertical="center"/>
      <protection/>
    </xf>
    <xf numFmtId="1" fontId="11" fillId="0" borderId="10" xfId="0" applyFont="1" applyBorder="1" applyAlignment="1" applyProtection="1">
      <alignment horizontal="left"/>
      <protection/>
    </xf>
    <xf numFmtId="1" fontId="11" fillId="0" borderId="10" xfId="0" applyFont="1" applyFill="1" applyBorder="1" applyAlignment="1" applyProtection="1">
      <alignment/>
      <protection/>
    </xf>
    <xf numFmtId="1" fontId="11" fillId="0" borderId="10" xfId="0" applyFont="1" applyBorder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center" vertical="center" shrinkToFit="1"/>
      <protection/>
    </xf>
    <xf numFmtId="1" fontId="11" fillId="35" borderId="10" xfId="0" applyFont="1" applyFill="1" applyBorder="1" applyAlignment="1" applyProtection="1">
      <alignment/>
      <protection/>
    </xf>
    <xf numFmtId="2" fontId="14" fillId="35" borderId="10" xfId="0" applyNumberFormat="1" applyFont="1" applyFill="1" applyBorder="1" applyAlignment="1" applyProtection="1">
      <alignment horizontal="center" vertical="center" shrinkToFit="1"/>
      <protection/>
    </xf>
    <xf numFmtId="1" fontId="12" fillId="35" borderId="10" xfId="0" applyFont="1" applyFill="1" applyBorder="1" applyAlignment="1" applyProtection="1">
      <alignment/>
      <protection/>
    </xf>
    <xf numFmtId="1" fontId="12" fillId="35" borderId="10" xfId="0" applyFont="1" applyFill="1" applyBorder="1" applyAlignment="1" applyProtection="1">
      <alignment horizontal="left"/>
      <protection/>
    </xf>
    <xf numFmtId="1" fontId="58" fillId="0" borderId="0" xfId="0" applyFont="1" applyAlignment="1">
      <alignment vertical="center"/>
    </xf>
    <xf numFmtId="1" fontId="58" fillId="0" borderId="36" xfId="0" applyFont="1" applyBorder="1" applyAlignment="1">
      <alignment vertical="center"/>
    </xf>
    <xf numFmtId="1" fontId="58" fillId="0" borderId="36" xfId="0" applyFont="1" applyBorder="1" applyAlignment="1">
      <alignment horizontal="right" vertical="center"/>
    </xf>
    <xf numFmtId="1" fontId="18" fillId="0" borderId="0" xfId="0" applyFont="1" applyBorder="1" applyAlignment="1">
      <alignment vertical="center"/>
    </xf>
    <xf numFmtId="1" fontId="14" fillId="33" borderId="37" xfId="0" applyFont="1" applyFill="1" applyBorder="1" applyAlignment="1">
      <alignment horizontal="center" vertical="center"/>
    </xf>
    <xf numFmtId="1" fontId="14" fillId="33" borderId="38" xfId="0" applyFont="1" applyFill="1" applyBorder="1" applyAlignment="1">
      <alignment horizontal="center" vertical="center"/>
    </xf>
    <xf numFmtId="1" fontId="14" fillId="33" borderId="39" xfId="0" applyFont="1" applyFill="1" applyBorder="1" applyAlignment="1">
      <alignment horizontal="center" vertical="center"/>
    </xf>
    <xf numFmtId="1" fontId="14" fillId="0" borderId="37" xfId="0" applyFont="1" applyBorder="1" applyAlignment="1">
      <alignment horizontal="center" vertical="center"/>
    </xf>
    <xf numFmtId="1" fontId="14" fillId="0" borderId="38" xfId="0" applyFont="1" applyBorder="1" applyAlignment="1">
      <alignment horizontal="center" vertical="center"/>
    </xf>
    <xf numFmtId="1" fontId="14" fillId="0" borderId="39" xfId="0" applyFont="1" applyBorder="1" applyAlignment="1">
      <alignment horizontal="center" vertical="center"/>
    </xf>
    <xf numFmtId="1" fontId="15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4" fillId="33" borderId="40" xfId="0" applyFont="1" applyFill="1" applyBorder="1" applyAlignment="1">
      <alignment horizontal="center" vertical="center"/>
    </xf>
    <xf numFmtId="1" fontId="14" fillId="33" borderId="35" xfId="0" applyFont="1" applyFill="1" applyBorder="1" applyAlignment="1">
      <alignment horizontal="center" vertical="center"/>
    </xf>
    <xf numFmtId="1" fontId="14" fillId="33" borderId="41" xfId="0" applyFont="1" applyFill="1" applyBorder="1" applyAlignment="1">
      <alignment horizontal="center" vertical="center" shrinkToFit="1"/>
    </xf>
    <xf numFmtId="1" fontId="14" fillId="33" borderId="42" xfId="0" applyFont="1" applyFill="1" applyBorder="1" applyAlignment="1">
      <alignment horizontal="center" vertical="center" shrinkToFit="1"/>
    </xf>
    <xf numFmtId="1" fontId="14" fillId="33" borderId="43" xfId="0" applyFont="1" applyFill="1" applyBorder="1" applyAlignment="1">
      <alignment horizontal="center" vertical="center" shrinkToFit="1"/>
    </xf>
    <xf numFmtId="1" fontId="14" fillId="33" borderId="44" xfId="0" applyFont="1" applyFill="1" applyBorder="1" applyAlignment="1">
      <alignment horizontal="center" vertical="center" shrinkToFit="1"/>
    </xf>
    <xf numFmtId="1" fontId="14" fillId="33" borderId="45" xfId="0" applyFont="1" applyFill="1" applyBorder="1" applyAlignment="1">
      <alignment horizontal="center" vertical="center" shrinkToFit="1"/>
    </xf>
    <xf numFmtId="1" fontId="14" fillId="33" borderId="46" xfId="0" applyFont="1" applyFill="1" applyBorder="1" applyAlignment="1">
      <alignment horizontal="center" vertical="center" shrinkToFit="1"/>
    </xf>
    <xf numFmtId="1" fontId="14" fillId="33" borderId="47" xfId="0" applyFont="1" applyFill="1" applyBorder="1" applyAlignment="1">
      <alignment horizontal="center" vertical="center" shrinkToFit="1"/>
    </xf>
    <xf numFmtId="1" fontId="14" fillId="33" borderId="48" xfId="0" applyFont="1" applyFill="1" applyBorder="1" applyAlignment="1">
      <alignment horizontal="center" vertical="center" shrinkToFit="1"/>
    </xf>
    <xf numFmtId="1" fontId="14" fillId="33" borderId="49" xfId="0" applyFont="1" applyFill="1" applyBorder="1" applyAlignment="1">
      <alignment horizontal="center" vertical="center" shrinkToFit="1"/>
    </xf>
    <xf numFmtId="1" fontId="14" fillId="33" borderId="50" xfId="0" applyFont="1" applyFill="1" applyBorder="1" applyAlignment="1">
      <alignment horizontal="center" vertical="center" shrinkToFit="1"/>
    </xf>
    <xf numFmtId="1" fontId="14" fillId="33" borderId="51" xfId="0" applyFont="1" applyFill="1" applyBorder="1" applyAlignment="1">
      <alignment horizontal="center" vertical="center" shrinkToFit="1"/>
    </xf>
    <xf numFmtId="1" fontId="14" fillId="33" borderId="23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4" fillId="0" borderId="52" xfId="0" applyFont="1" applyBorder="1" applyAlignment="1">
      <alignment horizontal="center" vertical="center"/>
    </xf>
    <xf numFmtId="1" fontId="14" fillId="0" borderId="53" xfId="0" applyFont="1" applyBorder="1" applyAlignment="1">
      <alignment horizontal="center" vertical="center"/>
    </xf>
    <xf numFmtId="1" fontId="14" fillId="0" borderId="54" xfId="0" applyFont="1" applyBorder="1" applyAlignment="1">
      <alignment horizontal="center" vertical="center"/>
    </xf>
    <xf numFmtId="1" fontId="14" fillId="0" borderId="35" xfId="0" applyFont="1" applyBorder="1" applyAlignment="1">
      <alignment horizontal="center" vertical="center"/>
    </xf>
    <xf numFmtId="1" fontId="14" fillId="0" borderId="55" xfId="0" applyFont="1" applyBorder="1" applyAlignment="1">
      <alignment horizontal="center" vertical="center"/>
    </xf>
    <xf numFmtId="1" fontId="14" fillId="0" borderId="51" xfId="0" applyFont="1" applyBorder="1" applyAlignment="1">
      <alignment horizontal="center" vertical="center"/>
    </xf>
    <xf numFmtId="1" fontId="14" fillId="0" borderId="56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36" xfId="0" applyFont="1" applyBorder="1" applyAlignment="1">
      <alignment horizontal="center" vertical="center"/>
    </xf>
    <xf numFmtId="1" fontId="14" fillId="0" borderId="57" xfId="0" applyFont="1" applyBorder="1" applyAlignment="1">
      <alignment horizontal="center" vertical="center"/>
    </xf>
    <xf numFmtId="1" fontId="14" fillId="33" borderId="29" xfId="0" applyFont="1" applyFill="1" applyBorder="1" applyAlignment="1">
      <alignment horizontal="center" vertical="center"/>
    </xf>
    <xf numFmtId="1" fontId="14" fillId="0" borderId="58" xfId="0" applyFont="1" applyBorder="1" applyAlignment="1">
      <alignment horizontal="center" vertical="center"/>
    </xf>
    <xf numFmtId="1" fontId="14" fillId="0" borderId="59" xfId="0" applyFont="1" applyBorder="1" applyAlignment="1">
      <alignment horizontal="center" vertical="center"/>
    </xf>
    <xf numFmtId="1" fontId="14" fillId="33" borderId="31" xfId="0" applyFont="1" applyFill="1" applyBorder="1" applyAlignment="1">
      <alignment horizontal="center" vertical="center"/>
    </xf>
    <xf numFmtId="1" fontId="14" fillId="33" borderId="50" xfId="0" applyFont="1" applyFill="1" applyBorder="1" applyAlignment="1">
      <alignment horizontal="center" vertical="center"/>
    </xf>
    <xf numFmtId="1" fontId="14" fillId="33" borderId="49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14" fillId="33" borderId="48" xfId="0" applyFont="1" applyFill="1" applyBorder="1" applyAlignment="1">
      <alignment horizontal="center" vertical="center"/>
    </xf>
    <xf numFmtId="1" fontId="14" fillId="33" borderId="60" xfId="0" applyFont="1" applyFill="1" applyBorder="1" applyAlignment="1">
      <alignment horizontal="center" vertical="center"/>
    </xf>
    <xf numFmtId="1" fontId="14" fillId="33" borderId="61" xfId="0" applyFont="1" applyFill="1" applyBorder="1" applyAlignment="1">
      <alignment horizontal="center" vertical="center"/>
    </xf>
    <xf numFmtId="1" fontId="14" fillId="0" borderId="37" xfId="0" applyFont="1" applyFill="1" applyBorder="1" applyAlignment="1">
      <alignment horizontal="center" vertical="center"/>
    </xf>
    <xf numFmtId="1" fontId="14" fillId="0" borderId="38" xfId="0" applyFont="1" applyFill="1" applyBorder="1" applyAlignment="1">
      <alignment horizontal="center" vertical="center"/>
    </xf>
    <xf numFmtId="1" fontId="14" fillId="0" borderId="39" xfId="0" applyFont="1" applyFill="1" applyBorder="1" applyAlignment="1">
      <alignment horizontal="center" vertical="center"/>
    </xf>
    <xf numFmtId="1" fontId="14" fillId="33" borderId="51" xfId="0" applyFont="1" applyFill="1" applyBorder="1" applyAlignment="1">
      <alignment horizontal="center" vertical="center"/>
    </xf>
    <xf numFmtId="1" fontId="14" fillId="33" borderId="62" xfId="0" applyFont="1" applyFill="1" applyBorder="1" applyAlignment="1">
      <alignment horizontal="center" vertical="center" shrinkToFit="1"/>
    </xf>
    <xf numFmtId="1" fontId="14" fillId="0" borderId="0" xfId="0" applyFont="1" applyFill="1" applyBorder="1" applyAlignment="1">
      <alignment horizontal="center" vertical="center"/>
    </xf>
    <xf numFmtId="1" fontId="15" fillId="0" borderId="29" xfId="0" applyFont="1" applyFill="1" applyBorder="1" applyAlignment="1">
      <alignment horizontal="left" vertical="center"/>
    </xf>
    <xf numFmtId="1" fontId="0" fillId="0" borderId="29" xfId="0" applyBorder="1" applyAlignment="1">
      <alignment horizontal="left" vertical="center"/>
    </xf>
    <xf numFmtId="1" fontId="13" fillId="36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5" ySplit="6" topLeftCell="F7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S1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3:19" ht="15" customHeight="1">
      <c r="C2" s="80">
        <v>43246</v>
      </c>
      <c r="S2" s="70"/>
    </row>
    <row r="3" spans="1:19" ht="28.5" customHeight="1">
      <c r="A3" s="138" t="s">
        <v>9</v>
      </c>
      <c r="B3" s="138"/>
      <c r="C3" s="95" t="s">
        <v>134</v>
      </c>
      <c r="D3" s="95"/>
      <c r="E3" s="95"/>
      <c r="F3" s="95"/>
      <c r="G3" s="95" t="s">
        <v>135</v>
      </c>
      <c r="J3" s="25" t="s">
        <v>72</v>
      </c>
      <c r="K3" s="25"/>
      <c r="L3" s="130"/>
      <c r="M3" s="130"/>
      <c r="N3" s="130"/>
      <c r="O3" s="130"/>
      <c r="P3" s="130"/>
      <c r="Q3" s="54"/>
      <c r="R3" s="54"/>
      <c r="S3" s="81"/>
    </row>
    <row r="4" spans="1:12" s="92" customFormat="1" ht="12" customHeight="1" thickBot="1">
      <c r="A4" s="92">
        <f>S3</f>
        <v>0</v>
      </c>
      <c r="B4" s="92">
        <f>L3</f>
        <v>0</v>
      </c>
      <c r="C4" s="92">
        <f>D48</f>
        <v>0</v>
      </c>
      <c r="D4" s="92">
        <f>O48</f>
        <v>0</v>
      </c>
      <c r="E4" s="92">
        <f>C52</f>
        <v>0</v>
      </c>
      <c r="F4" s="92" t="str">
        <f>P52</f>
        <v>-</v>
      </c>
      <c r="G4" s="92">
        <f>J51</f>
        <v>0</v>
      </c>
      <c r="I4" s="92">
        <f>M51</f>
        <v>0</v>
      </c>
      <c r="J4" s="92">
        <f>J52</f>
        <v>0</v>
      </c>
      <c r="L4" s="92">
        <f>M52</f>
        <v>0</v>
      </c>
    </row>
    <row r="5" spans="1:19" ht="19.5" customHeight="1">
      <c r="A5" s="120" t="s">
        <v>38</v>
      </c>
      <c r="B5" s="124" t="s">
        <v>10</v>
      </c>
      <c r="C5" s="28" t="s">
        <v>46</v>
      </c>
      <c r="D5" s="126" t="s">
        <v>11</v>
      </c>
      <c r="E5" s="122" t="s">
        <v>12</v>
      </c>
      <c r="F5" s="120" t="s">
        <v>51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33" customHeight="1" thickBot="1">
      <c r="A6" s="121"/>
      <c r="B6" s="125"/>
      <c r="C6" s="29" t="s">
        <v>25</v>
      </c>
      <c r="D6" s="127"/>
      <c r="E6" s="123"/>
      <c r="F6" s="37" t="s">
        <v>47</v>
      </c>
      <c r="G6" s="31" t="s">
        <v>48</v>
      </c>
      <c r="H6" s="31"/>
      <c r="I6" s="38" t="s">
        <v>47</v>
      </c>
      <c r="J6" s="36" t="s">
        <v>49</v>
      </c>
      <c r="K6" s="31"/>
      <c r="L6" s="39" t="s">
        <v>47</v>
      </c>
      <c r="M6" s="31" t="s">
        <v>50</v>
      </c>
      <c r="N6" s="31"/>
      <c r="O6" s="38" t="s">
        <v>47</v>
      </c>
      <c r="P6" s="32" t="s">
        <v>88</v>
      </c>
      <c r="Q6" s="31"/>
      <c r="R6" s="39" t="s">
        <v>47</v>
      </c>
      <c r="S6" s="30" t="s">
        <v>89</v>
      </c>
    </row>
    <row r="7" spans="1:20" ht="24.75" customHeight="1">
      <c r="A7" s="137">
        <v>1</v>
      </c>
      <c r="B7" s="139"/>
      <c r="C7" s="40"/>
      <c r="D7" s="141"/>
      <c r="E7" s="140"/>
      <c r="F7" s="113"/>
      <c r="G7" s="57">
        <f>IF(F7="","",VLOOKUP(F7,code!$B$2:$D$102,2))</f>
      </c>
      <c r="H7" s="58">
        <f>IF(F7="","",VLOOKUP(F7,code!$B$2:$D$102,3))</f>
      </c>
      <c r="I7" s="112"/>
      <c r="J7" s="59">
        <f>IF(I7="","",VLOOKUP(I7,code!$B$2:$D$102,2))</f>
      </c>
      <c r="K7" s="59">
        <f>IF(I7="","",VLOOKUP(I7,code!$B$2:$D$102,3))</f>
      </c>
      <c r="L7" s="111"/>
      <c r="M7" s="57">
        <f>IF(L7="","",VLOOKUP(L7,code!$B$2:$D$102,2))</f>
      </c>
      <c r="N7" s="57">
        <f>IF(L7="","",VLOOKUP(L7,code!$B$2:$D$102,3))</f>
      </c>
      <c r="O7" s="112"/>
      <c r="P7" s="59">
        <f>IF(O7="","",VLOOKUP(O7,code!$B$2:$D$102,2))</f>
      </c>
      <c r="Q7" s="59">
        <f>IF(O7="","",VLOOKUP(O7,code!$B$2:$D$102,3))</f>
      </c>
      <c r="R7" s="111"/>
      <c r="S7" s="60">
        <f>IF(R7="","",VLOOKUP(R7,code!$B$2:$D$102,2))</f>
      </c>
      <c r="T7" s="55">
        <f>IF(R7="","",VLOOKUP(R7,code!$B$2:$D$102,3))</f>
      </c>
    </row>
    <row r="8" spans="1:20" ht="24.75" customHeight="1">
      <c r="A8" s="132"/>
      <c r="B8" s="135"/>
      <c r="C8" s="41"/>
      <c r="D8" s="136"/>
      <c r="E8" s="133"/>
      <c r="F8" s="114"/>
      <c r="G8" s="61"/>
      <c r="H8" s="62"/>
      <c r="I8" s="110"/>
      <c r="J8" s="63"/>
      <c r="K8" s="62"/>
      <c r="L8" s="109"/>
      <c r="M8" s="61"/>
      <c r="N8" s="62"/>
      <c r="O8" s="110"/>
      <c r="P8" s="63"/>
      <c r="Q8" s="62"/>
      <c r="R8" s="109"/>
      <c r="S8" s="64"/>
      <c r="T8" s="56"/>
    </row>
    <row r="9" spans="1:20" ht="24.75" customHeight="1">
      <c r="A9" s="131">
        <v>2</v>
      </c>
      <c r="B9" s="134"/>
      <c r="C9" s="42"/>
      <c r="D9" s="117"/>
      <c r="E9" s="104"/>
      <c r="F9" s="115"/>
      <c r="G9" s="57">
        <f>IF(F9="","",VLOOKUP(F9,code!$B$2:$D$102,2))</f>
      </c>
      <c r="H9" s="58">
        <f>IF(F9="","",VLOOKUP(F9,code!$B$2:$D$102,3))</f>
      </c>
      <c r="I9" s="106"/>
      <c r="J9" s="59">
        <f>IF(I9="","",VLOOKUP(I9,code!$B$2:$D$102,2))</f>
      </c>
      <c r="K9" s="59">
        <f>IF(I9="","",VLOOKUP(I9,code!$B$2:$D$102,3))</f>
      </c>
      <c r="L9" s="108"/>
      <c r="M9" s="57">
        <f>IF(L9="","",VLOOKUP(L9,code!$B$2:$D$102,2))</f>
      </c>
      <c r="N9" s="57">
        <f>IF(L9="","",VLOOKUP(L9,code!$B$2:$D$102,3))</f>
      </c>
      <c r="O9" s="106"/>
      <c r="P9" s="59">
        <f>IF(O9="","",VLOOKUP(O9,code!$B$2:$D$102,2))</f>
      </c>
      <c r="Q9" s="59">
        <f>IF(O9="","",VLOOKUP(O9,code!$B$2:$D$102,3))</f>
      </c>
      <c r="R9" s="108"/>
      <c r="S9" s="60">
        <f>IF(R9="","",VLOOKUP(R9,code!$B$2:$D$102,2))</f>
      </c>
      <c r="T9" s="55">
        <f>IF(R9="","",VLOOKUP(R9,code!$B$2:$D$102,3))</f>
      </c>
    </row>
    <row r="10" spans="1:20" ht="24.75" customHeight="1">
      <c r="A10" s="132"/>
      <c r="B10" s="135"/>
      <c r="C10" s="41"/>
      <c r="D10" s="136"/>
      <c r="E10" s="133"/>
      <c r="F10" s="114"/>
      <c r="G10" s="61"/>
      <c r="H10" s="62"/>
      <c r="I10" s="110"/>
      <c r="J10" s="63"/>
      <c r="K10" s="62"/>
      <c r="L10" s="109"/>
      <c r="M10" s="61"/>
      <c r="N10" s="62"/>
      <c r="O10" s="110"/>
      <c r="P10" s="63"/>
      <c r="Q10" s="62"/>
      <c r="R10" s="109"/>
      <c r="S10" s="64"/>
      <c r="T10" s="56"/>
    </row>
    <row r="11" spans="1:20" ht="24.75" customHeight="1">
      <c r="A11" s="131">
        <v>3</v>
      </c>
      <c r="B11" s="134"/>
      <c r="C11" s="42"/>
      <c r="D11" s="117"/>
      <c r="E11" s="104"/>
      <c r="F11" s="115"/>
      <c r="G11" s="57">
        <f>IF(F11="","",VLOOKUP(F11,code!$B$2:$D$102,2))</f>
      </c>
      <c r="H11" s="58">
        <f>IF(F11="","",VLOOKUP(F11,code!$B$2:$D$102,3))</f>
      </c>
      <c r="I11" s="106"/>
      <c r="J11" s="59">
        <f>IF(I11="","",VLOOKUP(I11,code!$B$2:$D$102,2))</f>
      </c>
      <c r="K11" s="59">
        <f>IF(I11="","",VLOOKUP(I11,code!$B$2:$D$102,3))</f>
      </c>
      <c r="L11" s="108"/>
      <c r="M11" s="57">
        <f>IF(L11="","",VLOOKUP(L11,code!$B$2:$D$102,2))</f>
      </c>
      <c r="N11" s="57">
        <f>IF(L11="","",VLOOKUP(L11,code!$B$2:$D$102,3))</f>
      </c>
      <c r="O11" s="106"/>
      <c r="P11" s="59">
        <f>IF(O11="","",VLOOKUP(O11,code!$B$2:$D$102,2))</f>
      </c>
      <c r="Q11" s="59">
        <f>IF(O11="","",VLOOKUP(O11,code!$B$2:$D$102,3))</f>
      </c>
      <c r="R11" s="108"/>
      <c r="S11" s="60">
        <f>IF(R11="","",VLOOKUP(R11,code!$B$2:$D$102,2))</f>
      </c>
      <c r="T11" s="55">
        <f>IF(R11="","",VLOOKUP(R11,code!$B$2:$D$102,3))</f>
      </c>
    </row>
    <row r="12" spans="1:20" ht="24.75" customHeight="1">
      <c r="A12" s="132"/>
      <c r="B12" s="135"/>
      <c r="C12" s="41"/>
      <c r="D12" s="136"/>
      <c r="E12" s="133"/>
      <c r="F12" s="114"/>
      <c r="G12" s="61"/>
      <c r="H12" s="62"/>
      <c r="I12" s="110"/>
      <c r="J12" s="63"/>
      <c r="K12" s="62"/>
      <c r="L12" s="109"/>
      <c r="M12" s="61"/>
      <c r="N12" s="62"/>
      <c r="O12" s="110"/>
      <c r="P12" s="63"/>
      <c r="Q12" s="62"/>
      <c r="R12" s="109"/>
      <c r="S12" s="64"/>
      <c r="T12" s="56"/>
    </row>
    <row r="13" spans="1:20" ht="24.75" customHeight="1">
      <c r="A13" s="131">
        <v>4</v>
      </c>
      <c r="B13" s="134"/>
      <c r="C13" s="42"/>
      <c r="D13" s="117"/>
      <c r="E13" s="104"/>
      <c r="F13" s="115"/>
      <c r="G13" s="57">
        <f>IF(F13="","",VLOOKUP(F13,code!$B$2:$D$102,2))</f>
      </c>
      <c r="H13" s="58">
        <f>IF(F13="","",VLOOKUP(F13,code!$B$2:$D$102,3))</f>
      </c>
      <c r="I13" s="106"/>
      <c r="J13" s="59">
        <f>IF(I13="","",VLOOKUP(I13,code!$B$2:$D$102,2))</f>
      </c>
      <c r="K13" s="59">
        <f>IF(I13="","",VLOOKUP(I13,code!$B$2:$D$102,3))</f>
      </c>
      <c r="L13" s="108"/>
      <c r="M13" s="57">
        <f>IF(L13="","",VLOOKUP(L13,code!$B$2:$D$102,2))</f>
      </c>
      <c r="N13" s="57">
        <f>IF(L13="","",VLOOKUP(L13,code!$B$2:$D$102,3))</f>
      </c>
      <c r="O13" s="106"/>
      <c r="P13" s="59">
        <f>IF(O13="","",VLOOKUP(O13,code!$B$2:$D$102,2))</f>
      </c>
      <c r="Q13" s="59">
        <f>IF(O13="","",VLOOKUP(O13,code!$B$2:$D$102,3))</f>
      </c>
      <c r="R13" s="108"/>
      <c r="S13" s="60">
        <f>IF(R13="","",VLOOKUP(R13,code!$B$2:$D$102,2))</f>
      </c>
      <c r="T13" s="55">
        <f>IF(R13="","",VLOOKUP(R13,code!$B$2:$D$102,3))</f>
      </c>
    </row>
    <row r="14" spans="1:20" ht="24.75" customHeight="1">
      <c r="A14" s="132"/>
      <c r="B14" s="135"/>
      <c r="C14" s="41"/>
      <c r="D14" s="136"/>
      <c r="E14" s="133"/>
      <c r="F14" s="114"/>
      <c r="G14" s="61"/>
      <c r="H14" s="62"/>
      <c r="I14" s="110"/>
      <c r="J14" s="63"/>
      <c r="K14" s="62"/>
      <c r="L14" s="109"/>
      <c r="M14" s="61"/>
      <c r="N14" s="62"/>
      <c r="O14" s="110"/>
      <c r="P14" s="63"/>
      <c r="Q14" s="62"/>
      <c r="R14" s="109"/>
      <c r="S14" s="64"/>
      <c r="T14" s="56"/>
    </row>
    <row r="15" spans="1:20" ht="24.75" customHeight="1">
      <c r="A15" s="131">
        <v>5</v>
      </c>
      <c r="B15" s="134"/>
      <c r="C15" s="42"/>
      <c r="D15" s="117"/>
      <c r="E15" s="104"/>
      <c r="F15" s="115"/>
      <c r="G15" s="57">
        <f>IF(F15="","",VLOOKUP(F15,code!$B$2:$D$102,2))</f>
      </c>
      <c r="H15" s="58">
        <f>IF(F15="","",VLOOKUP(F15,code!$B$2:$D$102,3))</f>
      </c>
      <c r="I15" s="106"/>
      <c r="J15" s="59">
        <f>IF(I15="","",VLOOKUP(I15,code!$B$2:$D$102,2))</f>
      </c>
      <c r="K15" s="59">
        <f>IF(I15="","",VLOOKUP(I15,code!$B$2:$D$102,3))</f>
      </c>
      <c r="L15" s="108"/>
      <c r="M15" s="57">
        <f>IF(L15="","",VLOOKUP(L15,code!$B$2:$D$102,2))</f>
      </c>
      <c r="N15" s="57">
        <f>IF(L15="","",VLOOKUP(L15,code!$B$2:$D$102,3))</f>
      </c>
      <c r="O15" s="106"/>
      <c r="P15" s="59">
        <f>IF(O15="","",VLOOKUP(O15,code!$B$2:$D$102,2))</f>
      </c>
      <c r="Q15" s="59">
        <f>IF(O15="","",VLOOKUP(O15,code!$B$2:$D$102,3))</f>
      </c>
      <c r="R15" s="108"/>
      <c r="S15" s="60">
        <f>IF(R15="","",VLOOKUP(R15,code!$B$2:$D$102,2))</f>
      </c>
      <c r="T15" s="55">
        <f>IF(R15="","",VLOOKUP(R15,code!$B$2:$D$102,3))</f>
      </c>
    </row>
    <row r="16" spans="1:20" ht="24.75" customHeight="1">
      <c r="A16" s="132"/>
      <c r="B16" s="135"/>
      <c r="C16" s="41"/>
      <c r="D16" s="136"/>
      <c r="E16" s="133"/>
      <c r="F16" s="114"/>
      <c r="G16" s="61"/>
      <c r="H16" s="62"/>
      <c r="I16" s="110"/>
      <c r="J16" s="63"/>
      <c r="K16" s="62"/>
      <c r="L16" s="109"/>
      <c r="M16" s="61"/>
      <c r="N16" s="62"/>
      <c r="O16" s="110"/>
      <c r="P16" s="63"/>
      <c r="Q16" s="62"/>
      <c r="R16" s="109"/>
      <c r="S16" s="64"/>
      <c r="T16" s="56"/>
    </row>
    <row r="17" spans="1:20" ht="24.75" customHeight="1">
      <c r="A17" s="131">
        <v>6</v>
      </c>
      <c r="B17" s="134"/>
      <c r="C17" s="42"/>
      <c r="D17" s="117"/>
      <c r="E17" s="104"/>
      <c r="F17" s="115"/>
      <c r="G17" s="57">
        <f>IF(F17="","",VLOOKUP(F17,code!$B$2:$D$102,2))</f>
      </c>
      <c r="H17" s="58">
        <f>IF(F17="","",VLOOKUP(F17,code!$B$2:$D$102,3))</f>
      </c>
      <c r="I17" s="106"/>
      <c r="J17" s="59">
        <f>IF(I17="","",VLOOKUP(I17,code!$B$2:$D$102,2))</f>
      </c>
      <c r="K17" s="59">
        <f>IF(I17="","",VLOOKUP(I17,code!$B$2:$D$102,3))</f>
      </c>
      <c r="L17" s="108"/>
      <c r="M17" s="57">
        <f>IF(L17="","",VLOOKUP(L17,code!$B$2:$D$102,2))</f>
      </c>
      <c r="N17" s="57">
        <f>IF(L17="","",VLOOKUP(L17,code!$B$2:$D$102,3))</f>
      </c>
      <c r="O17" s="106"/>
      <c r="P17" s="59">
        <f>IF(O17="","",VLOOKUP(O17,code!$B$2:$D$102,2))</f>
      </c>
      <c r="Q17" s="59">
        <f>IF(O17="","",VLOOKUP(O17,code!$B$2:$D$102,3))</f>
      </c>
      <c r="R17" s="108"/>
      <c r="S17" s="60">
        <f>IF(R17="","",VLOOKUP(R17,code!$B$2:$D$102,2))</f>
      </c>
      <c r="T17" s="55">
        <f>IF(R17="","",VLOOKUP(R17,code!$B$2:$D$102,3))</f>
      </c>
    </row>
    <row r="18" spans="1:20" ht="24.75" customHeight="1">
      <c r="A18" s="132"/>
      <c r="B18" s="135"/>
      <c r="C18" s="41"/>
      <c r="D18" s="136"/>
      <c r="E18" s="133"/>
      <c r="F18" s="114"/>
      <c r="G18" s="61"/>
      <c r="H18" s="62"/>
      <c r="I18" s="110"/>
      <c r="J18" s="63"/>
      <c r="K18" s="62"/>
      <c r="L18" s="109"/>
      <c r="M18" s="61"/>
      <c r="N18" s="62"/>
      <c r="O18" s="110"/>
      <c r="P18" s="63"/>
      <c r="Q18" s="62"/>
      <c r="R18" s="109"/>
      <c r="S18" s="64"/>
      <c r="T18" s="56"/>
    </row>
    <row r="19" spans="1:20" ht="24.75" customHeight="1">
      <c r="A19" s="131">
        <v>7</v>
      </c>
      <c r="B19" s="134"/>
      <c r="C19" s="42"/>
      <c r="D19" s="117"/>
      <c r="E19" s="104"/>
      <c r="F19" s="115"/>
      <c r="G19" s="57">
        <f>IF(F19="","",VLOOKUP(F19,code!$B$2:$D$102,2))</f>
      </c>
      <c r="H19" s="58">
        <f>IF(F19="","",VLOOKUP(F19,code!$B$2:$D$102,3))</f>
      </c>
      <c r="I19" s="106"/>
      <c r="J19" s="59">
        <f>IF(I19="","",VLOOKUP(I19,code!$B$2:$D$102,2))</f>
      </c>
      <c r="K19" s="59">
        <f>IF(I19="","",VLOOKUP(I19,code!$B$2:$D$102,3))</f>
      </c>
      <c r="L19" s="108"/>
      <c r="M19" s="57">
        <f>IF(L19="","",VLOOKUP(L19,code!$B$2:$D$102,2))</f>
      </c>
      <c r="N19" s="57">
        <f>IF(L19="","",VLOOKUP(L19,code!$B$2:$D$102,3))</f>
      </c>
      <c r="O19" s="106"/>
      <c r="P19" s="59">
        <f>IF(O19="","",VLOOKUP(O19,code!$B$2:$D$102,2))</f>
      </c>
      <c r="Q19" s="59">
        <f>IF(O19="","",VLOOKUP(O19,code!$B$2:$D$102,3))</f>
      </c>
      <c r="R19" s="108"/>
      <c r="S19" s="60">
        <f>IF(R19="","",VLOOKUP(R19,code!$B$2:$D$102,2))</f>
      </c>
      <c r="T19" s="55">
        <f>IF(R19="","",VLOOKUP(R19,code!$B$2:$D$102,3))</f>
      </c>
    </row>
    <row r="20" spans="1:20" ht="24.75" customHeight="1">
      <c r="A20" s="132"/>
      <c r="B20" s="135"/>
      <c r="C20" s="41"/>
      <c r="D20" s="136"/>
      <c r="E20" s="133"/>
      <c r="F20" s="114"/>
      <c r="G20" s="61"/>
      <c r="H20" s="62"/>
      <c r="I20" s="110"/>
      <c r="J20" s="63"/>
      <c r="K20" s="62"/>
      <c r="L20" s="109"/>
      <c r="M20" s="61"/>
      <c r="N20" s="62"/>
      <c r="O20" s="110"/>
      <c r="P20" s="63"/>
      <c r="Q20" s="62"/>
      <c r="R20" s="109"/>
      <c r="S20" s="64"/>
      <c r="T20" s="56"/>
    </row>
    <row r="21" spans="1:20" ht="24.75" customHeight="1">
      <c r="A21" s="131">
        <v>8</v>
      </c>
      <c r="B21" s="134"/>
      <c r="C21" s="42"/>
      <c r="D21" s="117"/>
      <c r="E21" s="104"/>
      <c r="F21" s="115"/>
      <c r="G21" s="57">
        <f>IF(F21="","",VLOOKUP(F21,code!$B$2:$D$102,2))</f>
      </c>
      <c r="H21" s="58">
        <f>IF(F21="","",VLOOKUP(F21,code!$B$2:$D$102,3))</f>
      </c>
      <c r="I21" s="106"/>
      <c r="J21" s="59">
        <f>IF(I21="","",VLOOKUP(I21,code!$B$2:$D$102,2))</f>
      </c>
      <c r="K21" s="59">
        <f>IF(I21="","",VLOOKUP(I21,code!$B$2:$D$102,3))</f>
      </c>
      <c r="L21" s="108"/>
      <c r="M21" s="57">
        <f>IF(L21="","",VLOOKUP(L21,code!$B$2:$D$102,2))</f>
      </c>
      <c r="N21" s="57">
        <f>IF(L21="","",VLOOKUP(L21,code!$B$2:$D$102,3))</f>
      </c>
      <c r="O21" s="106"/>
      <c r="P21" s="59">
        <f>IF(O21="","",VLOOKUP(O21,code!$B$2:$D$102,2))</f>
      </c>
      <c r="Q21" s="59">
        <f>IF(O21="","",VLOOKUP(O21,code!$B$2:$D$102,3))</f>
      </c>
      <c r="R21" s="108"/>
      <c r="S21" s="60">
        <f>IF(R21="","",VLOOKUP(R21,code!$B$2:$D$102,2))</f>
      </c>
      <c r="T21" s="55">
        <f>IF(R21="","",VLOOKUP(R21,code!$B$2:$D$102,3))</f>
      </c>
    </row>
    <row r="22" spans="1:20" ht="24.75" customHeight="1">
      <c r="A22" s="132"/>
      <c r="B22" s="135"/>
      <c r="C22" s="41"/>
      <c r="D22" s="136"/>
      <c r="E22" s="133"/>
      <c r="F22" s="114"/>
      <c r="G22" s="61"/>
      <c r="H22" s="62"/>
      <c r="I22" s="110"/>
      <c r="J22" s="63"/>
      <c r="K22" s="62"/>
      <c r="L22" s="109"/>
      <c r="M22" s="61"/>
      <c r="N22" s="62"/>
      <c r="O22" s="110"/>
      <c r="P22" s="63"/>
      <c r="Q22" s="62"/>
      <c r="R22" s="109"/>
      <c r="S22" s="64"/>
      <c r="T22" s="56"/>
    </row>
    <row r="23" spans="1:20" ht="24.75" customHeight="1">
      <c r="A23" s="131">
        <v>9</v>
      </c>
      <c r="B23" s="134"/>
      <c r="C23" s="42"/>
      <c r="D23" s="117"/>
      <c r="E23" s="104"/>
      <c r="F23" s="115"/>
      <c r="G23" s="57">
        <f>IF(F23="","",VLOOKUP(F23,code!$B$2:$D$102,2))</f>
      </c>
      <c r="H23" s="58">
        <f>IF(F23="","",VLOOKUP(F23,code!$B$2:$D$102,3))</f>
      </c>
      <c r="I23" s="106"/>
      <c r="J23" s="59">
        <f>IF(I23="","",VLOOKUP(I23,code!$B$2:$D$102,2))</f>
      </c>
      <c r="K23" s="59">
        <f>IF(I23="","",VLOOKUP(I23,code!$B$2:$D$102,3))</f>
      </c>
      <c r="L23" s="108"/>
      <c r="M23" s="57">
        <f>IF(L23="","",VLOOKUP(L23,code!$B$2:$D$102,2))</f>
      </c>
      <c r="N23" s="57">
        <f>IF(L23="","",VLOOKUP(L23,code!$B$2:$D$102,3))</f>
      </c>
      <c r="O23" s="106"/>
      <c r="P23" s="59">
        <f>IF(O23="","",VLOOKUP(O23,code!$B$2:$D$102,2))</f>
      </c>
      <c r="Q23" s="59">
        <f>IF(O23="","",VLOOKUP(O23,code!$B$2:$D$102,3))</f>
      </c>
      <c r="R23" s="108"/>
      <c r="S23" s="60">
        <f>IF(R23="","",VLOOKUP(R23,code!$B$2:$D$102,2))</f>
      </c>
      <c r="T23" s="55">
        <f>IF(R23="","",VLOOKUP(R23,code!$B$2:$D$102,3))</f>
      </c>
    </row>
    <row r="24" spans="1:20" ht="24.75" customHeight="1">
      <c r="A24" s="132"/>
      <c r="B24" s="135"/>
      <c r="C24" s="41"/>
      <c r="D24" s="136"/>
      <c r="E24" s="133"/>
      <c r="F24" s="114"/>
      <c r="G24" s="61"/>
      <c r="H24" s="62"/>
      <c r="I24" s="110"/>
      <c r="J24" s="63"/>
      <c r="K24" s="62"/>
      <c r="L24" s="109"/>
      <c r="M24" s="61"/>
      <c r="N24" s="62"/>
      <c r="O24" s="110"/>
      <c r="P24" s="63"/>
      <c r="Q24" s="62"/>
      <c r="R24" s="109"/>
      <c r="S24" s="64"/>
      <c r="T24" s="56"/>
    </row>
    <row r="25" spans="1:20" ht="24.75" customHeight="1">
      <c r="A25" s="131">
        <v>10</v>
      </c>
      <c r="B25" s="134"/>
      <c r="C25" s="42"/>
      <c r="D25" s="117"/>
      <c r="E25" s="104"/>
      <c r="F25" s="115"/>
      <c r="G25" s="57">
        <f>IF(F25="","",VLOOKUP(F25,code!$B$2:$D$102,2))</f>
      </c>
      <c r="H25" s="58">
        <f>IF(F25="","",VLOOKUP(F25,code!$B$2:$D$102,3))</f>
      </c>
      <c r="I25" s="106"/>
      <c r="J25" s="59">
        <f>IF(I25="","",VLOOKUP(I25,code!$B$2:$D$102,2))</f>
      </c>
      <c r="K25" s="59">
        <f>IF(I25="","",VLOOKUP(I25,code!$B$2:$D$102,3))</f>
      </c>
      <c r="L25" s="108"/>
      <c r="M25" s="57">
        <f>IF(L25="","",VLOOKUP(L25,code!$B$2:$D$102,2))</f>
      </c>
      <c r="N25" s="57">
        <f>IF(L25="","",VLOOKUP(L25,code!$B$2:$D$102,3))</f>
      </c>
      <c r="O25" s="106"/>
      <c r="P25" s="59">
        <f>IF(O25="","",VLOOKUP(O25,code!$B$2:$D$102,2))</f>
      </c>
      <c r="Q25" s="59">
        <f>IF(O25="","",VLOOKUP(O25,code!$B$2:$D$102,3))</f>
      </c>
      <c r="R25" s="108"/>
      <c r="S25" s="60">
        <f>IF(R25="","",VLOOKUP(R25,code!$B$2:$D$102,2))</f>
      </c>
      <c r="T25" s="55">
        <f>IF(R25="","",VLOOKUP(R25,code!$B$2:$D$102,3))</f>
      </c>
    </row>
    <row r="26" spans="1:20" ht="24.75" customHeight="1">
      <c r="A26" s="132"/>
      <c r="B26" s="135"/>
      <c r="C26" s="41"/>
      <c r="D26" s="136"/>
      <c r="E26" s="133"/>
      <c r="F26" s="114"/>
      <c r="G26" s="61"/>
      <c r="H26" s="62"/>
      <c r="I26" s="110"/>
      <c r="J26" s="63"/>
      <c r="K26" s="62"/>
      <c r="L26" s="109"/>
      <c r="M26" s="61"/>
      <c r="N26" s="62"/>
      <c r="O26" s="110"/>
      <c r="P26" s="63"/>
      <c r="Q26" s="62"/>
      <c r="R26" s="109"/>
      <c r="S26" s="64"/>
      <c r="T26" s="56"/>
    </row>
    <row r="27" spans="1:20" ht="24.75" customHeight="1">
      <c r="A27" s="131">
        <v>11</v>
      </c>
      <c r="B27" s="134"/>
      <c r="C27" s="42"/>
      <c r="D27" s="117"/>
      <c r="E27" s="104"/>
      <c r="F27" s="115"/>
      <c r="G27" s="57">
        <f>IF(F27="","",VLOOKUP(F27,code!$B$2:$D$102,2))</f>
      </c>
      <c r="H27" s="58">
        <f>IF(F27="","",VLOOKUP(F27,code!$B$2:$D$102,3))</f>
      </c>
      <c r="I27" s="106"/>
      <c r="J27" s="59">
        <f>IF(I27="","",VLOOKUP(I27,code!$B$2:$D$102,2))</f>
      </c>
      <c r="K27" s="59">
        <f>IF(I27="","",VLOOKUP(I27,code!$B$2:$D$102,3))</f>
      </c>
      <c r="L27" s="108"/>
      <c r="M27" s="57">
        <f>IF(L27="","",VLOOKUP(L27,code!$B$2:$D$102,2))</f>
      </c>
      <c r="N27" s="57">
        <f>IF(L27="","",VLOOKUP(L27,code!$B$2:$D$102,3))</f>
      </c>
      <c r="O27" s="106"/>
      <c r="P27" s="59">
        <f>IF(O27="","",VLOOKUP(O27,code!$B$2:$D$102,2))</f>
      </c>
      <c r="Q27" s="59">
        <f>IF(O27="","",VLOOKUP(O27,code!$B$2:$D$102,3))</f>
      </c>
      <c r="R27" s="108"/>
      <c r="S27" s="60">
        <f>IF(R27="","",VLOOKUP(R27,code!$B$2:$D$102,2))</f>
      </c>
      <c r="T27" s="55">
        <f>IF(R27="","",VLOOKUP(R27,code!$B$2:$D$102,3))</f>
      </c>
    </row>
    <row r="28" spans="1:20" ht="24.75" customHeight="1">
      <c r="A28" s="132"/>
      <c r="B28" s="135"/>
      <c r="C28" s="41"/>
      <c r="D28" s="136"/>
      <c r="E28" s="133"/>
      <c r="F28" s="114"/>
      <c r="G28" s="61"/>
      <c r="H28" s="62"/>
      <c r="I28" s="110"/>
      <c r="J28" s="63"/>
      <c r="K28" s="62"/>
      <c r="L28" s="109"/>
      <c r="M28" s="61"/>
      <c r="N28" s="62"/>
      <c r="O28" s="110"/>
      <c r="P28" s="63"/>
      <c r="Q28" s="62"/>
      <c r="R28" s="109"/>
      <c r="S28" s="64"/>
      <c r="T28" s="56"/>
    </row>
    <row r="29" spans="1:20" ht="24.75" customHeight="1">
      <c r="A29" s="131">
        <v>12</v>
      </c>
      <c r="B29" s="134"/>
      <c r="C29" s="42"/>
      <c r="D29" s="117"/>
      <c r="E29" s="104"/>
      <c r="F29" s="115"/>
      <c r="G29" s="57">
        <f>IF(F29="","",VLOOKUP(F29,code!$B$2:$D$102,2))</f>
      </c>
      <c r="H29" s="58">
        <f>IF(F29="","",VLOOKUP(F29,code!$B$2:$D$102,3))</f>
      </c>
      <c r="I29" s="106"/>
      <c r="J29" s="59">
        <f>IF(I29="","",VLOOKUP(I29,code!$B$2:$D$102,2))</f>
      </c>
      <c r="K29" s="59">
        <f>IF(I29="","",VLOOKUP(I29,code!$B$2:$D$102,3))</f>
      </c>
      <c r="L29" s="108"/>
      <c r="M29" s="57">
        <f>IF(L29="","",VLOOKUP(L29,code!$B$2:$D$102,2))</f>
      </c>
      <c r="N29" s="57">
        <f>IF(L29="","",VLOOKUP(L29,code!$B$2:$D$102,3))</f>
      </c>
      <c r="O29" s="106"/>
      <c r="P29" s="59">
        <f>IF(O29="","",VLOOKUP(O29,code!$B$2:$D$102,2))</f>
      </c>
      <c r="Q29" s="59">
        <f>IF(O29="","",VLOOKUP(O29,code!$B$2:$D$102,3))</f>
      </c>
      <c r="R29" s="108"/>
      <c r="S29" s="60">
        <f>IF(R29="","",VLOOKUP(R29,code!$B$2:$D$102,2))</f>
      </c>
      <c r="T29" s="55">
        <f>IF(R29="","",VLOOKUP(R29,code!$B$2:$D$102,3))</f>
      </c>
    </row>
    <row r="30" spans="1:20" ht="24.75" customHeight="1">
      <c r="A30" s="132"/>
      <c r="B30" s="135"/>
      <c r="C30" s="41"/>
      <c r="D30" s="136"/>
      <c r="E30" s="133"/>
      <c r="F30" s="114"/>
      <c r="G30" s="61"/>
      <c r="H30" s="62"/>
      <c r="I30" s="110"/>
      <c r="J30" s="63"/>
      <c r="K30" s="62"/>
      <c r="L30" s="109"/>
      <c r="M30" s="61"/>
      <c r="N30" s="62"/>
      <c r="O30" s="110"/>
      <c r="P30" s="63"/>
      <c r="Q30" s="62"/>
      <c r="R30" s="109"/>
      <c r="S30" s="64"/>
      <c r="T30" s="56"/>
    </row>
    <row r="31" spans="1:20" ht="24.75" customHeight="1">
      <c r="A31" s="131">
        <v>13</v>
      </c>
      <c r="B31" s="134"/>
      <c r="C31" s="42"/>
      <c r="D31" s="117"/>
      <c r="E31" s="104"/>
      <c r="F31" s="115"/>
      <c r="G31" s="57">
        <f>IF(F31="","",VLOOKUP(F31,code!$B$2:$D$102,2))</f>
      </c>
      <c r="H31" s="58">
        <f>IF(F31="","",VLOOKUP(F31,code!$B$2:$D$102,3))</f>
      </c>
      <c r="I31" s="106"/>
      <c r="J31" s="59">
        <f>IF(I31="","",VLOOKUP(I31,code!$B$2:$D$102,2))</f>
      </c>
      <c r="K31" s="59">
        <f>IF(I31="","",VLOOKUP(I31,code!$B$2:$D$102,3))</f>
      </c>
      <c r="L31" s="108"/>
      <c r="M31" s="57">
        <f>IF(L31="","",VLOOKUP(L31,code!$B$2:$D$102,2))</f>
      </c>
      <c r="N31" s="57">
        <f>IF(L31="","",VLOOKUP(L31,code!$B$2:$D$102,3))</f>
      </c>
      <c r="O31" s="106"/>
      <c r="P31" s="59">
        <f>IF(O31="","",VLOOKUP(O31,code!$B$2:$D$102,2))</f>
      </c>
      <c r="Q31" s="59">
        <f>IF(O31="","",VLOOKUP(O31,code!$B$2:$D$102,3))</f>
      </c>
      <c r="R31" s="108"/>
      <c r="S31" s="60">
        <f>IF(R31="","",VLOOKUP(R31,code!$B$2:$D$102,2))</f>
      </c>
      <c r="T31" s="55">
        <f>IF(R31="","",VLOOKUP(R31,code!$B$2:$D$102,3))</f>
      </c>
    </row>
    <row r="32" spans="1:20" ht="24.75" customHeight="1">
      <c r="A32" s="132"/>
      <c r="B32" s="135"/>
      <c r="C32" s="41"/>
      <c r="D32" s="136"/>
      <c r="E32" s="133"/>
      <c r="F32" s="114"/>
      <c r="G32" s="61"/>
      <c r="H32" s="62"/>
      <c r="I32" s="110"/>
      <c r="J32" s="63"/>
      <c r="K32" s="62"/>
      <c r="L32" s="109"/>
      <c r="M32" s="61"/>
      <c r="N32" s="62"/>
      <c r="O32" s="110"/>
      <c r="P32" s="63"/>
      <c r="Q32" s="62"/>
      <c r="R32" s="109"/>
      <c r="S32" s="64"/>
      <c r="T32" s="56"/>
    </row>
    <row r="33" spans="1:20" ht="24.75" customHeight="1">
      <c r="A33" s="131">
        <v>14</v>
      </c>
      <c r="B33" s="134"/>
      <c r="C33" s="42"/>
      <c r="D33" s="117"/>
      <c r="E33" s="104"/>
      <c r="F33" s="115"/>
      <c r="G33" s="57">
        <f>IF(F33="","",VLOOKUP(F33,code!$B$2:$D$102,2))</f>
      </c>
      <c r="H33" s="58">
        <f>IF(F33="","",VLOOKUP(F33,code!$B$2:$D$102,3))</f>
      </c>
      <c r="I33" s="106"/>
      <c r="J33" s="59">
        <f>IF(I33="","",VLOOKUP(I33,code!$B$2:$D$102,2))</f>
      </c>
      <c r="K33" s="59">
        <f>IF(I33="","",VLOOKUP(I33,code!$B$2:$D$102,3))</f>
      </c>
      <c r="L33" s="108"/>
      <c r="M33" s="57">
        <f>IF(L33="","",VLOOKUP(L33,code!$B$2:$D$102,2))</f>
      </c>
      <c r="N33" s="57">
        <f>IF(L33="","",VLOOKUP(L33,code!$B$2:$D$102,3))</f>
      </c>
      <c r="O33" s="106"/>
      <c r="P33" s="59">
        <f>IF(O33="","",VLOOKUP(O33,code!$B$2:$D$102,2))</f>
      </c>
      <c r="Q33" s="59">
        <f>IF(O33="","",VLOOKUP(O33,code!$B$2:$D$102,3))</f>
      </c>
      <c r="R33" s="108"/>
      <c r="S33" s="60">
        <f>IF(R33="","",VLOOKUP(R33,code!$B$2:$D$102,2))</f>
      </c>
      <c r="T33" s="55">
        <f>IF(R33="","",VLOOKUP(R33,code!$B$2:$D$102,3))</f>
      </c>
    </row>
    <row r="34" spans="1:20" ht="24.75" customHeight="1">
      <c r="A34" s="132"/>
      <c r="B34" s="135"/>
      <c r="C34" s="41"/>
      <c r="D34" s="136"/>
      <c r="E34" s="133"/>
      <c r="F34" s="114"/>
      <c r="G34" s="61"/>
      <c r="H34" s="62"/>
      <c r="I34" s="110"/>
      <c r="J34" s="63"/>
      <c r="K34" s="62"/>
      <c r="L34" s="109"/>
      <c r="M34" s="61"/>
      <c r="N34" s="62"/>
      <c r="O34" s="110"/>
      <c r="P34" s="63"/>
      <c r="Q34" s="62"/>
      <c r="R34" s="109"/>
      <c r="S34" s="64"/>
      <c r="T34" s="56"/>
    </row>
    <row r="35" spans="1:20" ht="24.75" customHeight="1">
      <c r="A35" s="131">
        <v>15</v>
      </c>
      <c r="B35" s="134"/>
      <c r="C35" s="42"/>
      <c r="D35" s="117"/>
      <c r="E35" s="104"/>
      <c r="F35" s="115"/>
      <c r="G35" s="57">
        <f>IF(F35="","",VLOOKUP(F35,code!$B$2:$D$102,2))</f>
      </c>
      <c r="H35" s="58">
        <f>IF(F35="","",VLOOKUP(F35,code!$B$2:$D$102,3))</f>
      </c>
      <c r="I35" s="106"/>
      <c r="J35" s="59">
        <f>IF(I35="","",VLOOKUP(I35,code!$B$2:$D$102,2))</f>
      </c>
      <c r="K35" s="59">
        <f>IF(I35="","",VLOOKUP(I35,code!$B$2:$D$102,3))</f>
      </c>
      <c r="L35" s="108"/>
      <c r="M35" s="57">
        <f>IF(L35="","",VLOOKUP(L35,code!$B$2:$D$102,2))</f>
      </c>
      <c r="N35" s="57">
        <f>IF(L35="","",VLOOKUP(L35,code!$B$2:$D$102,3))</f>
      </c>
      <c r="O35" s="106"/>
      <c r="P35" s="59">
        <f>IF(O35="","",VLOOKUP(O35,code!$B$2:$D$102,2))</f>
      </c>
      <c r="Q35" s="59">
        <f>IF(O35="","",VLOOKUP(O35,code!$B$2:$D$102,3))</f>
      </c>
      <c r="R35" s="108"/>
      <c r="S35" s="60">
        <f>IF(R35="","",VLOOKUP(R35,code!$B$2:$D$102,2))</f>
      </c>
      <c r="T35" s="55">
        <f>IF(R35="","",VLOOKUP(R35,code!$B$2:$D$102,3))</f>
      </c>
    </row>
    <row r="36" spans="1:20" ht="24.75" customHeight="1">
      <c r="A36" s="132"/>
      <c r="B36" s="135"/>
      <c r="C36" s="41"/>
      <c r="D36" s="136"/>
      <c r="E36" s="133"/>
      <c r="F36" s="114"/>
      <c r="G36" s="61"/>
      <c r="H36" s="62"/>
      <c r="I36" s="110"/>
      <c r="J36" s="63"/>
      <c r="K36" s="62"/>
      <c r="L36" s="109"/>
      <c r="M36" s="61"/>
      <c r="N36" s="62"/>
      <c r="O36" s="110"/>
      <c r="P36" s="63"/>
      <c r="Q36" s="62"/>
      <c r="R36" s="109"/>
      <c r="S36" s="64"/>
      <c r="T36" s="56"/>
    </row>
    <row r="37" spans="1:20" ht="24.75" customHeight="1">
      <c r="A37" s="131">
        <v>16</v>
      </c>
      <c r="B37" s="134"/>
      <c r="C37" s="42"/>
      <c r="D37" s="117"/>
      <c r="E37" s="104"/>
      <c r="F37" s="115"/>
      <c r="G37" s="57">
        <f>IF(F37="","",VLOOKUP(F37,code!$B$2:$D$102,2))</f>
      </c>
      <c r="H37" s="58">
        <f>IF(F37="","",VLOOKUP(F37,code!$B$2:$D$102,3))</f>
      </c>
      <c r="I37" s="106"/>
      <c r="J37" s="59">
        <f>IF(I37="","",VLOOKUP(I37,code!$B$2:$D$102,2))</f>
      </c>
      <c r="K37" s="59">
        <f>IF(I37="","",VLOOKUP(I37,code!$B$2:$D$102,3))</f>
      </c>
      <c r="L37" s="108"/>
      <c r="M37" s="57">
        <f>IF(L37="","",VLOOKUP(L37,code!$B$2:$D$102,2))</f>
      </c>
      <c r="N37" s="57">
        <f>IF(L37="","",VLOOKUP(L37,code!$B$2:$D$102,3))</f>
      </c>
      <c r="O37" s="106"/>
      <c r="P37" s="59">
        <f>IF(O37="","",VLOOKUP(O37,code!$B$2:$D$102,2))</f>
      </c>
      <c r="Q37" s="59">
        <f>IF(O37="","",VLOOKUP(O37,code!$B$2:$D$102,3))</f>
      </c>
      <c r="R37" s="108"/>
      <c r="S37" s="60">
        <f>IF(R37="","",VLOOKUP(R37,code!$B$2:$D$102,2))</f>
      </c>
      <c r="T37" s="55">
        <f>IF(R37="","",VLOOKUP(R37,code!$B$2:$D$102,3))</f>
      </c>
    </row>
    <row r="38" spans="1:20" ht="24.75" customHeight="1">
      <c r="A38" s="132"/>
      <c r="B38" s="135"/>
      <c r="C38" s="41"/>
      <c r="D38" s="136"/>
      <c r="E38" s="133"/>
      <c r="F38" s="114"/>
      <c r="G38" s="61"/>
      <c r="H38" s="62"/>
      <c r="I38" s="110"/>
      <c r="J38" s="63"/>
      <c r="K38" s="62"/>
      <c r="L38" s="109"/>
      <c r="M38" s="61"/>
      <c r="N38" s="62"/>
      <c r="O38" s="110"/>
      <c r="P38" s="63"/>
      <c r="Q38" s="62"/>
      <c r="R38" s="109"/>
      <c r="S38" s="64"/>
      <c r="T38" s="56"/>
    </row>
    <row r="39" spans="1:20" ht="24.75" customHeight="1">
      <c r="A39" s="131">
        <v>17</v>
      </c>
      <c r="B39" s="134"/>
      <c r="C39" s="42"/>
      <c r="D39" s="117"/>
      <c r="E39" s="104"/>
      <c r="F39" s="115"/>
      <c r="G39" s="57">
        <f>IF(F39="","",VLOOKUP(F39,code!$B$2:$D$102,2))</f>
      </c>
      <c r="H39" s="58">
        <f>IF(F39="","",VLOOKUP(F39,code!$B$2:$D$102,3))</f>
      </c>
      <c r="I39" s="106"/>
      <c r="J39" s="59">
        <f>IF(I39="","",VLOOKUP(I39,code!$B$2:$D$102,2))</f>
      </c>
      <c r="K39" s="59">
        <f>IF(I39="","",VLOOKUP(I39,code!$B$2:$D$102,3))</f>
      </c>
      <c r="L39" s="108"/>
      <c r="M39" s="57">
        <f>IF(L39="","",VLOOKUP(L39,code!$B$2:$D$102,2))</f>
      </c>
      <c r="N39" s="57">
        <f>IF(L39="","",VLOOKUP(L39,code!$B$2:$D$102,3))</f>
      </c>
      <c r="O39" s="106"/>
      <c r="P39" s="59">
        <f>IF(O39="","",VLOOKUP(O39,code!$B$2:$D$102,2))</f>
      </c>
      <c r="Q39" s="59">
        <f>IF(O39="","",VLOOKUP(O39,code!$B$2:$D$102,3))</f>
      </c>
      <c r="R39" s="108"/>
      <c r="S39" s="60">
        <f>IF(R39="","",VLOOKUP(R39,code!$B$2:$D$102,2))</f>
      </c>
      <c r="T39" s="55">
        <f>IF(R39="","",VLOOKUP(R39,code!$B$2:$D$102,3))</f>
      </c>
    </row>
    <row r="40" spans="1:20" ht="24.75" customHeight="1">
      <c r="A40" s="132"/>
      <c r="B40" s="135"/>
      <c r="C40" s="41"/>
      <c r="D40" s="136"/>
      <c r="E40" s="133"/>
      <c r="F40" s="114"/>
      <c r="G40" s="61"/>
      <c r="H40" s="62"/>
      <c r="I40" s="110"/>
      <c r="J40" s="63"/>
      <c r="K40" s="62"/>
      <c r="L40" s="109"/>
      <c r="M40" s="61"/>
      <c r="N40" s="62"/>
      <c r="O40" s="110"/>
      <c r="P40" s="63"/>
      <c r="Q40" s="62"/>
      <c r="R40" s="109"/>
      <c r="S40" s="64"/>
      <c r="T40" s="56"/>
    </row>
    <row r="41" spans="1:20" ht="24.75" customHeight="1">
      <c r="A41" s="131">
        <v>18</v>
      </c>
      <c r="B41" s="134"/>
      <c r="C41" s="42"/>
      <c r="D41" s="117"/>
      <c r="E41" s="104"/>
      <c r="F41" s="115"/>
      <c r="G41" s="57">
        <f>IF(F41="","",VLOOKUP(F41,code!$B$2:$D$102,2))</f>
      </c>
      <c r="H41" s="58">
        <f>IF(F41="","",VLOOKUP(F41,code!$B$2:$D$102,3))</f>
      </c>
      <c r="I41" s="106"/>
      <c r="J41" s="59">
        <f>IF(I41="","",VLOOKUP(I41,code!$B$2:$D$102,2))</f>
      </c>
      <c r="K41" s="59">
        <f>IF(I41="","",VLOOKUP(I41,code!$B$2:$D$102,3))</f>
      </c>
      <c r="L41" s="108"/>
      <c r="M41" s="57">
        <f>IF(L41="","",VLOOKUP(L41,code!$B$2:$D$102,2))</f>
      </c>
      <c r="N41" s="57">
        <f>IF(L41="","",VLOOKUP(L41,code!$B$2:$D$102,3))</f>
      </c>
      <c r="O41" s="106"/>
      <c r="P41" s="59">
        <f>IF(O41="","",VLOOKUP(O41,code!$B$2:$D$102,2))</f>
      </c>
      <c r="Q41" s="59">
        <f>IF(O41="","",VLOOKUP(O41,code!$B$2:$D$102,3))</f>
      </c>
      <c r="R41" s="108"/>
      <c r="S41" s="60">
        <f>IF(R41="","",VLOOKUP(R41,code!$B$2:$D$102,2))</f>
      </c>
      <c r="T41" s="55">
        <f>IF(R41="","",VLOOKUP(R41,code!$B$2:$D$102,3))</f>
      </c>
    </row>
    <row r="42" spans="1:20" ht="24.75" customHeight="1">
      <c r="A42" s="132"/>
      <c r="B42" s="135"/>
      <c r="C42" s="41"/>
      <c r="D42" s="136"/>
      <c r="E42" s="133"/>
      <c r="F42" s="114"/>
      <c r="G42" s="61"/>
      <c r="H42" s="62"/>
      <c r="I42" s="110"/>
      <c r="J42" s="63"/>
      <c r="K42" s="62"/>
      <c r="L42" s="109"/>
      <c r="M42" s="61"/>
      <c r="N42" s="62"/>
      <c r="O42" s="110"/>
      <c r="P42" s="63"/>
      <c r="Q42" s="62"/>
      <c r="R42" s="109"/>
      <c r="S42" s="64"/>
      <c r="T42" s="56"/>
    </row>
    <row r="43" spans="1:20" ht="24.75" customHeight="1">
      <c r="A43" s="131">
        <v>19</v>
      </c>
      <c r="B43" s="134"/>
      <c r="C43" s="42"/>
      <c r="D43" s="117"/>
      <c r="E43" s="104"/>
      <c r="F43" s="115"/>
      <c r="G43" s="57">
        <f>IF(F43="","",VLOOKUP(F43,code!$B$2:$D$102,2))</f>
      </c>
      <c r="H43" s="58">
        <f>IF(F43="","",VLOOKUP(F43,code!$B$2:$D$102,3))</f>
      </c>
      <c r="I43" s="106"/>
      <c r="J43" s="59">
        <f>IF(I43="","",VLOOKUP(I43,code!$B$2:$D$102,2))</f>
      </c>
      <c r="K43" s="59">
        <f>IF(I43="","",VLOOKUP(I43,code!$B$2:$D$102,3))</f>
      </c>
      <c r="L43" s="108"/>
      <c r="M43" s="57">
        <f>IF(L43="","",VLOOKUP(L43,code!$B$2:$D$102,2))</f>
      </c>
      <c r="N43" s="57">
        <f>IF(L43="","",VLOOKUP(L43,code!$B$2:$D$102,3))</f>
      </c>
      <c r="O43" s="106"/>
      <c r="P43" s="59">
        <f>IF(O43="","",VLOOKUP(O43,code!$B$2:$D$102,2))</f>
      </c>
      <c r="Q43" s="59">
        <f>IF(O43="","",VLOOKUP(O43,code!$B$2:$D$102,3))</f>
      </c>
      <c r="R43" s="108"/>
      <c r="S43" s="60">
        <f>IF(R43="","",VLOOKUP(R43,code!$B$2:$D$102,2))</f>
      </c>
      <c r="T43" s="55">
        <f>IF(R43="","",VLOOKUP(R43,code!$B$2:$D$102,3))</f>
      </c>
    </row>
    <row r="44" spans="1:20" ht="24.75" customHeight="1">
      <c r="A44" s="132"/>
      <c r="B44" s="135"/>
      <c r="C44" s="41"/>
      <c r="D44" s="136"/>
      <c r="E44" s="133"/>
      <c r="F44" s="114"/>
      <c r="G44" s="61"/>
      <c r="H44" s="62"/>
      <c r="I44" s="110"/>
      <c r="J44" s="63"/>
      <c r="K44" s="62"/>
      <c r="L44" s="109"/>
      <c r="M44" s="61"/>
      <c r="N44" s="62"/>
      <c r="O44" s="110"/>
      <c r="P44" s="63"/>
      <c r="Q44" s="62"/>
      <c r="R44" s="109"/>
      <c r="S44" s="64"/>
      <c r="T44" s="56"/>
    </row>
    <row r="45" spans="1:20" ht="24.75" customHeight="1">
      <c r="A45" s="131">
        <v>20</v>
      </c>
      <c r="B45" s="134"/>
      <c r="C45" s="42"/>
      <c r="D45" s="117"/>
      <c r="E45" s="104"/>
      <c r="F45" s="115"/>
      <c r="G45" s="57">
        <f>IF(F45="","",VLOOKUP(F45,code!$B$2:$D$102,2))</f>
      </c>
      <c r="H45" s="58">
        <f>IF(F45="","",VLOOKUP(F45,code!$B$2:$D$102,3))</f>
      </c>
      <c r="I45" s="106"/>
      <c r="J45" s="59">
        <f>IF(I45="","",VLOOKUP(I45,code!$B$2:$D$102,2))</f>
      </c>
      <c r="K45" s="59">
        <f>IF(I45="","",VLOOKUP(I45,code!$B$2:$D$102,3))</f>
      </c>
      <c r="L45" s="108"/>
      <c r="M45" s="57">
        <f>IF(L45="","",VLOOKUP(L45,code!$B$2:$D$102,2))</f>
      </c>
      <c r="N45" s="57">
        <f>IF(L45="","",VLOOKUP(L45,code!$B$2:$D$102,3))</f>
      </c>
      <c r="O45" s="106"/>
      <c r="P45" s="59">
        <f>IF(O45="","",VLOOKUP(O45,code!$B$2:$D$102,2))</f>
      </c>
      <c r="Q45" s="59">
        <f>IF(O45="","",VLOOKUP(O45,code!$B$2:$D$102,3))</f>
      </c>
      <c r="R45" s="108"/>
      <c r="S45" s="60">
        <f>IF(R45="","",VLOOKUP(R45,code!$B$2:$D$102,2))</f>
      </c>
      <c r="T45" s="55">
        <f>IF(R45="","",VLOOKUP(R45,code!$B$2:$D$102,3))</f>
      </c>
    </row>
    <row r="46" spans="1:20" ht="24.75" customHeight="1" thickBot="1">
      <c r="A46" s="121"/>
      <c r="B46" s="145"/>
      <c r="C46" s="43"/>
      <c r="D46" s="118"/>
      <c r="E46" s="105"/>
      <c r="F46" s="116"/>
      <c r="G46" s="65"/>
      <c r="H46" s="66"/>
      <c r="I46" s="107"/>
      <c r="J46" s="67"/>
      <c r="K46" s="66"/>
      <c r="L46" s="146"/>
      <c r="M46" s="65"/>
      <c r="N46" s="66"/>
      <c r="O46" s="107"/>
      <c r="P46" s="67"/>
      <c r="Q46" s="66"/>
      <c r="R46" s="146"/>
      <c r="S46" s="68"/>
      <c r="T46" s="56"/>
    </row>
    <row r="47" spans="1:19" ht="25.5" customHeight="1">
      <c r="A47" s="92"/>
      <c r="B47" s="92"/>
      <c r="C47" s="92"/>
      <c r="D47" s="92"/>
      <c r="E47" s="93"/>
      <c r="F47" s="93"/>
      <c r="G47" s="94" t="s">
        <v>123</v>
      </c>
      <c r="H47" s="93"/>
      <c r="I47" s="93"/>
      <c r="J47" s="92" t="s">
        <v>117</v>
      </c>
      <c r="K47" s="92"/>
      <c r="L47" s="92"/>
      <c r="M47" s="92"/>
      <c r="N47" s="92"/>
      <c r="O47" s="92"/>
      <c r="P47" s="92"/>
      <c r="Q47" s="92"/>
      <c r="R47" s="92"/>
      <c r="S47" s="92"/>
    </row>
    <row r="48" spans="2:19" ht="33" customHeight="1">
      <c r="B48" s="34"/>
      <c r="C48" s="35" t="s">
        <v>13</v>
      </c>
      <c r="D48" s="102"/>
      <c r="E48" s="102"/>
      <c r="F48" s="102"/>
      <c r="G48" s="102"/>
      <c r="H48" s="53"/>
      <c r="I48" s="25"/>
      <c r="J48" s="33"/>
      <c r="K48" s="33"/>
      <c r="L48" s="103" t="s">
        <v>63</v>
      </c>
      <c r="M48" s="103"/>
      <c r="N48" s="1"/>
      <c r="O48" s="102"/>
      <c r="P48" s="102"/>
      <c r="Q48" s="102"/>
      <c r="R48" s="102"/>
      <c r="S48" s="102"/>
    </row>
    <row r="49" ht="15.75" customHeight="1"/>
    <row r="50" spans="3:19" ht="30" customHeight="1">
      <c r="C50" s="45" t="s">
        <v>66</v>
      </c>
      <c r="G50" s="99" t="s">
        <v>14</v>
      </c>
      <c r="H50" s="100"/>
      <c r="I50" s="101"/>
      <c r="J50" s="99" t="s">
        <v>15</v>
      </c>
      <c r="K50" s="100"/>
      <c r="L50" s="101"/>
      <c r="M50" s="99" t="s">
        <v>16</v>
      </c>
      <c r="N50" s="100"/>
      <c r="O50" s="101"/>
      <c r="P50" s="99" t="s">
        <v>131</v>
      </c>
      <c r="Q50" s="100"/>
      <c r="R50" s="101"/>
      <c r="S50" s="24" t="s">
        <v>19</v>
      </c>
    </row>
    <row r="51" spans="3:19" ht="27.75" customHeight="1">
      <c r="C51" s="46" t="s">
        <v>124</v>
      </c>
      <c r="G51" s="99" t="s">
        <v>17</v>
      </c>
      <c r="H51" s="100"/>
      <c r="I51" s="101"/>
      <c r="J51" s="96"/>
      <c r="K51" s="97"/>
      <c r="L51" s="98"/>
      <c r="M51" s="96"/>
      <c r="N51" s="97"/>
      <c r="O51" s="98"/>
      <c r="P51" s="142" t="s">
        <v>130</v>
      </c>
      <c r="Q51" s="143"/>
      <c r="R51" s="144"/>
      <c r="S51" s="24">
        <f>SUM(J51:M51)</f>
        <v>0</v>
      </c>
    </row>
    <row r="52" spans="3:19" ht="27.75" customHeight="1">
      <c r="C52" s="44"/>
      <c r="G52" s="99" t="s">
        <v>18</v>
      </c>
      <c r="H52" s="100"/>
      <c r="I52" s="101"/>
      <c r="J52" s="96"/>
      <c r="K52" s="97"/>
      <c r="L52" s="98"/>
      <c r="M52" s="96"/>
      <c r="N52" s="97"/>
      <c r="O52" s="98"/>
      <c r="P52" s="142" t="s">
        <v>130</v>
      </c>
      <c r="Q52" s="143"/>
      <c r="R52" s="144"/>
      <c r="S52" s="24">
        <f>SUM(J52:P52)</f>
        <v>0</v>
      </c>
    </row>
    <row r="53" ht="6.75" customHeight="1"/>
  </sheetData>
  <sheetProtection password="CCE6" sheet="1"/>
  <protectedRanges>
    <protectedRange sqref="C52" name="範囲9"/>
    <protectedRange sqref="L3" name="範囲1_1_1"/>
    <protectedRange sqref="D48 O48 J51:R52" name="範囲4"/>
    <protectedRange sqref="S3" name="範囲3"/>
    <protectedRange sqref="B7:F46" name="範囲1"/>
    <protectedRange sqref="I7:I46 L7:L46 O7:O46 R7:R46" name="範囲2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46:H46 J46:K46 M46:N46 P46:Q46 S46" name="範囲7"/>
  </protectedRanges>
  <mergeCells count="203">
    <mergeCell ref="P51:R51"/>
    <mergeCell ref="P52:R52"/>
    <mergeCell ref="B45:B46"/>
    <mergeCell ref="D39:D40"/>
    <mergeCell ref="B43:B44"/>
    <mergeCell ref="E43:E44"/>
    <mergeCell ref="R45:R46"/>
    <mergeCell ref="L45:L46"/>
    <mergeCell ref="D43:D44"/>
    <mergeCell ref="B39:B40"/>
    <mergeCell ref="D41:D42"/>
    <mergeCell ref="B41:B42"/>
    <mergeCell ref="I39:I40"/>
    <mergeCell ref="I41:I42"/>
    <mergeCell ref="E39:E40"/>
    <mergeCell ref="E37:E38"/>
    <mergeCell ref="D37:D38"/>
    <mergeCell ref="D7:D8"/>
    <mergeCell ref="D19:D20"/>
    <mergeCell ref="D17:D18"/>
    <mergeCell ref="B25:B26"/>
    <mergeCell ref="B23:B24"/>
    <mergeCell ref="B21:B22"/>
    <mergeCell ref="D9:D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E33:E34"/>
    <mergeCell ref="D33:D34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B33:B34"/>
    <mergeCell ref="B37:B38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  <mergeCell ref="P50:R5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L47" sqref="L47"/>
    </sheetView>
  </sheetViews>
  <sheetFormatPr defaultColWidth="8.66015625" defaultRowHeight="18"/>
  <cols>
    <col min="1" max="1" width="3.16015625" style="2" customWidth="1"/>
    <col min="2" max="2" width="4.41015625" style="2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3:19" ht="15" customHeight="1">
      <c r="C2" s="80">
        <f>'一覧表'!C2</f>
        <v>43246</v>
      </c>
      <c r="S2" s="70"/>
    </row>
    <row r="3" spans="1:19" ht="28.5" customHeight="1">
      <c r="A3" s="138" t="s">
        <v>9</v>
      </c>
      <c r="B3" s="138"/>
      <c r="C3" s="95" t="str">
        <f>'一覧表'!C3</f>
        <v>第２回県記録会</v>
      </c>
      <c r="D3" s="95"/>
      <c r="E3" s="95"/>
      <c r="F3" s="95"/>
      <c r="G3" s="95" t="s">
        <v>136</v>
      </c>
      <c r="J3" s="25" t="s">
        <v>72</v>
      </c>
      <c r="K3" s="25"/>
      <c r="L3" s="149">
        <f>'一覧表'!L3</f>
        <v>0</v>
      </c>
      <c r="M3" s="149"/>
      <c r="N3" s="149"/>
      <c r="O3" s="149"/>
      <c r="P3" s="149"/>
      <c r="Q3" s="54"/>
      <c r="R3" s="54"/>
      <c r="S3" s="71"/>
    </row>
    <row r="4" ht="12" customHeight="1" thickBot="1"/>
    <row r="5" spans="1:19" ht="19.5" customHeight="1">
      <c r="A5" s="120" t="s">
        <v>38</v>
      </c>
      <c r="B5" s="124" t="s">
        <v>10</v>
      </c>
      <c r="C5" s="28" t="s">
        <v>46</v>
      </c>
      <c r="D5" s="126" t="s">
        <v>11</v>
      </c>
      <c r="E5" s="122" t="s">
        <v>12</v>
      </c>
      <c r="F5" s="120" t="s">
        <v>51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33" customHeight="1" thickBot="1">
      <c r="A6" s="121"/>
      <c r="B6" s="125"/>
      <c r="C6" s="29" t="s">
        <v>25</v>
      </c>
      <c r="D6" s="127"/>
      <c r="E6" s="123"/>
      <c r="F6" s="37" t="s">
        <v>47</v>
      </c>
      <c r="G6" s="31" t="s">
        <v>48</v>
      </c>
      <c r="H6" s="31"/>
      <c r="I6" s="38" t="s">
        <v>47</v>
      </c>
      <c r="J6" s="36" t="s">
        <v>49</v>
      </c>
      <c r="K6" s="31"/>
      <c r="L6" s="39" t="s">
        <v>47</v>
      </c>
      <c r="M6" s="31" t="s">
        <v>50</v>
      </c>
      <c r="N6" s="31"/>
      <c r="O6" s="38" t="s">
        <v>47</v>
      </c>
      <c r="P6" s="32" t="s">
        <v>88</v>
      </c>
      <c r="Q6" s="31"/>
      <c r="R6" s="39" t="s">
        <v>47</v>
      </c>
      <c r="S6" s="30" t="s">
        <v>89</v>
      </c>
    </row>
    <row r="7" spans="1:20" ht="24.75" customHeight="1">
      <c r="A7" s="137">
        <v>21</v>
      </c>
      <c r="B7" s="139"/>
      <c r="C7" s="40"/>
      <c r="D7" s="141"/>
      <c r="E7" s="140"/>
      <c r="F7" s="113"/>
      <c r="G7" s="57">
        <f>IF(F7="","",VLOOKUP(F7,code!$B$2:$D$102,2))</f>
      </c>
      <c r="H7" s="58">
        <f>IF(F7="","",VLOOKUP(F7,code!$B$2:$D$102,3))</f>
      </c>
      <c r="I7" s="112"/>
      <c r="J7" s="59">
        <f>IF(I7="","",VLOOKUP(I7,code!$B$2:$D$102,2))</f>
      </c>
      <c r="K7" s="59">
        <f>IF(I7="","",VLOOKUP(I7,code!$B$2:$D$102,3))</f>
      </c>
      <c r="L7" s="111"/>
      <c r="M7" s="57">
        <f>IF(L7="","",VLOOKUP(L7,code!$B$2:$D$102,2))</f>
      </c>
      <c r="N7" s="57">
        <f>IF(L7="","",VLOOKUP(L7,code!$B$2:$D$102,3))</f>
      </c>
      <c r="O7" s="112"/>
      <c r="P7" s="59">
        <f>IF(O7="","",VLOOKUP(O7,code!$B$2:$D$102,2))</f>
      </c>
      <c r="Q7" s="59">
        <f>IF(O7="","",VLOOKUP(O7,code!$B$2:$D$102,3))</f>
      </c>
      <c r="R7" s="111"/>
      <c r="S7" s="60">
        <f>IF(R7="","",VLOOKUP(R7,code!$B$2:$D$102,2))</f>
      </c>
      <c r="T7" s="55">
        <f>IF(R7="","",VLOOKUP(R7,code!$B$2:$D$102,3))</f>
      </c>
    </row>
    <row r="8" spans="1:20" ht="24.75" customHeight="1">
      <c r="A8" s="132"/>
      <c r="B8" s="135"/>
      <c r="C8" s="41"/>
      <c r="D8" s="136"/>
      <c r="E8" s="133"/>
      <c r="F8" s="114"/>
      <c r="G8" s="61"/>
      <c r="H8" s="62"/>
      <c r="I8" s="110"/>
      <c r="J8" s="63"/>
      <c r="K8" s="62"/>
      <c r="L8" s="109"/>
      <c r="M8" s="61"/>
      <c r="N8" s="62"/>
      <c r="O8" s="110"/>
      <c r="P8" s="63"/>
      <c r="Q8" s="62"/>
      <c r="R8" s="109"/>
      <c r="S8" s="64"/>
      <c r="T8" s="56"/>
    </row>
    <row r="9" spans="1:20" ht="24.75" customHeight="1">
      <c r="A9" s="131">
        <v>22</v>
      </c>
      <c r="B9" s="134"/>
      <c r="C9" s="42"/>
      <c r="D9" s="117"/>
      <c r="E9" s="104"/>
      <c r="F9" s="115"/>
      <c r="G9" s="57">
        <f>IF(F9="","",VLOOKUP(F9,code!$B$2:$D$102,2))</f>
      </c>
      <c r="H9" s="58">
        <f>IF(F9="","",VLOOKUP(F9,code!$B$2:$D$102,3))</f>
      </c>
      <c r="I9" s="106"/>
      <c r="J9" s="59">
        <f>IF(I9="","",VLOOKUP(I9,code!$B$2:$D$102,2))</f>
      </c>
      <c r="K9" s="59">
        <f>IF(I9="","",VLOOKUP(I9,code!$B$2:$D$102,3))</f>
      </c>
      <c r="L9" s="108"/>
      <c r="M9" s="57">
        <f>IF(L9="","",VLOOKUP(L9,code!$B$2:$D$102,2))</f>
      </c>
      <c r="N9" s="57">
        <f>IF(L9="","",VLOOKUP(L9,code!$B$2:$D$102,3))</f>
      </c>
      <c r="O9" s="106"/>
      <c r="P9" s="59">
        <f>IF(O9="","",VLOOKUP(O9,code!$B$2:$D$102,2))</f>
      </c>
      <c r="Q9" s="59">
        <f>IF(O9="","",VLOOKUP(O9,code!$B$2:$D$102,3))</f>
      </c>
      <c r="R9" s="108"/>
      <c r="S9" s="60">
        <f>IF(R9="","",VLOOKUP(R9,code!$B$2:$D$102,2))</f>
      </c>
      <c r="T9" s="55">
        <f>IF(R9="","",VLOOKUP(R9,code!$B$2:$D$102,3))</f>
      </c>
    </row>
    <row r="10" spans="1:20" ht="24.75" customHeight="1">
      <c r="A10" s="132"/>
      <c r="B10" s="135"/>
      <c r="C10" s="41"/>
      <c r="D10" s="136"/>
      <c r="E10" s="133"/>
      <c r="F10" s="114"/>
      <c r="G10" s="61"/>
      <c r="H10" s="62"/>
      <c r="I10" s="110"/>
      <c r="J10" s="63"/>
      <c r="K10" s="62"/>
      <c r="L10" s="109"/>
      <c r="M10" s="61"/>
      <c r="N10" s="62"/>
      <c r="O10" s="110"/>
      <c r="P10" s="63"/>
      <c r="Q10" s="62"/>
      <c r="R10" s="109"/>
      <c r="S10" s="64"/>
      <c r="T10" s="56"/>
    </row>
    <row r="11" spans="1:20" ht="24.75" customHeight="1">
      <c r="A11" s="131">
        <v>23</v>
      </c>
      <c r="B11" s="134"/>
      <c r="C11" s="42"/>
      <c r="D11" s="117"/>
      <c r="E11" s="104"/>
      <c r="F11" s="115"/>
      <c r="G11" s="57">
        <f>IF(F11="","",VLOOKUP(F11,code!$B$2:$D$102,2))</f>
      </c>
      <c r="H11" s="58">
        <f>IF(F11="","",VLOOKUP(F11,code!$B$2:$D$102,3))</f>
      </c>
      <c r="I11" s="106"/>
      <c r="J11" s="59">
        <f>IF(I11="","",VLOOKUP(I11,code!$B$2:$D$102,2))</f>
      </c>
      <c r="K11" s="59">
        <f>IF(I11="","",VLOOKUP(I11,code!$B$2:$D$102,3))</f>
      </c>
      <c r="L11" s="108"/>
      <c r="M11" s="57">
        <f>IF(L11="","",VLOOKUP(L11,code!$B$2:$D$102,2))</f>
      </c>
      <c r="N11" s="57">
        <f>IF(L11="","",VLOOKUP(L11,code!$B$2:$D$102,3))</f>
      </c>
      <c r="O11" s="106"/>
      <c r="P11" s="59">
        <f>IF(O11="","",VLOOKUP(O11,code!$B$2:$D$102,2))</f>
      </c>
      <c r="Q11" s="59">
        <f>IF(O11="","",VLOOKUP(O11,code!$B$2:$D$102,3))</f>
      </c>
      <c r="R11" s="108"/>
      <c r="S11" s="60">
        <f>IF(R11="","",VLOOKUP(R11,code!$B$2:$D$102,2))</f>
      </c>
      <c r="T11" s="55">
        <f>IF(R11="","",VLOOKUP(R11,code!$B$2:$D$102,3))</f>
      </c>
    </row>
    <row r="12" spans="1:20" ht="24.75" customHeight="1">
      <c r="A12" s="132"/>
      <c r="B12" s="135"/>
      <c r="C12" s="41"/>
      <c r="D12" s="136"/>
      <c r="E12" s="133"/>
      <c r="F12" s="114"/>
      <c r="G12" s="61"/>
      <c r="H12" s="62"/>
      <c r="I12" s="110"/>
      <c r="J12" s="63"/>
      <c r="K12" s="62"/>
      <c r="L12" s="109"/>
      <c r="M12" s="61"/>
      <c r="N12" s="62"/>
      <c r="O12" s="110"/>
      <c r="P12" s="63"/>
      <c r="Q12" s="62"/>
      <c r="R12" s="109"/>
      <c r="S12" s="64"/>
      <c r="T12" s="56"/>
    </row>
    <row r="13" spans="1:20" ht="24.75" customHeight="1">
      <c r="A13" s="131">
        <v>24</v>
      </c>
      <c r="B13" s="134"/>
      <c r="C13" s="42"/>
      <c r="D13" s="117"/>
      <c r="E13" s="104"/>
      <c r="F13" s="115"/>
      <c r="G13" s="57">
        <f>IF(F13="","",VLOOKUP(F13,code!$B$2:$D$102,2))</f>
      </c>
      <c r="H13" s="58">
        <f>IF(F13="","",VLOOKUP(F13,code!$B$2:$D$102,3))</f>
      </c>
      <c r="I13" s="106"/>
      <c r="J13" s="59">
        <f>IF(I13="","",VLOOKUP(I13,code!$B$2:$D$102,2))</f>
      </c>
      <c r="K13" s="59">
        <f>IF(I13="","",VLOOKUP(I13,code!$B$2:$D$102,3))</f>
      </c>
      <c r="L13" s="108"/>
      <c r="M13" s="57">
        <f>IF(L13="","",VLOOKUP(L13,code!$B$2:$D$102,2))</f>
      </c>
      <c r="N13" s="57">
        <f>IF(L13="","",VLOOKUP(L13,code!$B$2:$D$102,3))</f>
      </c>
      <c r="O13" s="106"/>
      <c r="P13" s="59">
        <f>IF(O13="","",VLOOKUP(O13,code!$B$2:$D$102,2))</f>
      </c>
      <c r="Q13" s="59">
        <f>IF(O13="","",VLOOKUP(O13,code!$B$2:$D$102,3))</f>
      </c>
      <c r="R13" s="108"/>
      <c r="S13" s="60">
        <f>IF(R13="","",VLOOKUP(R13,code!$B$2:$D$102,2))</f>
      </c>
      <c r="T13" s="55">
        <f>IF(R13="","",VLOOKUP(R13,code!$B$2:$D$102,3))</f>
      </c>
    </row>
    <row r="14" spans="1:20" ht="24.75" customHeight="1">
      <c r="A14" s="132"/>
      <c r="B14" s="135"/>
      <c r="C14" s="41"/>
      <c r="D14" s="136"/>
      <c r="E14" s="133"/>
      <c r="F14" s="114"/>
      <c r="G14" s="61"/>
      <c r="H14" s="62"/>
      <c r="I14" s="110"/>
      <c r="J14" s="63"/>
      <c r="K14" s="62"/>
      <c r="L14" s="109"/>
      <c r="M14" s="61"/>
      <c r="N14" s="62"/>
      <c r="O14" s="110"/>
      <c r="P14" s="63"/>
      <c r="Q14" s="62"/>
      <c r="R14" s="109"/>
      <c r="S14" s="64"/>
      <c r="T14" s="56"/>
    </row>
    <row r="15" spans="1:20" ht="24.75" customHeight="1">
      <c r="A15" s="131">
        <v>25</v>
      </c>
      <c r="B15" s="134"/>
      <c r="C15" s="42"/>
      <c r="D15" s="117"/>
      <c r="E15" s="104"/>
      <c r="F15" s="115"/>
      <c r="G15" s="57">
        <f>IF(F15="","",VLOOKUP(F15,code!$B$2:$D$102,2))</f>
      </c>
      <c r="H15" s="58">
        <f>IF(F15="","",VLOOKUP(F15,code!$B$2:$D$102,3))</f>
      </c>
      <c r="I15" s="106"/>
      <c r="J15" s="59">
        <f>IF(I15="","",VLOOKUP(I15,code!$B$2:$D$102,2))</f>
      </c>
      <c r="K15" s="59">
        <f>IF(I15="","",VLOOKUP(I15,code!$B$2:$D$102,3))</f>
      </c>
      <c r="L15" s="108"/>
      <c r="M15" s="57">
        <f>IF(L15="","",VLOOKUP(L15,code!$B$2:$D$102,2))</f>
      </c>
      <c r="N15" s="57">
        <f>IF(L15="","",VLOOKUP(L15,code!$B$2:$D$102,3))</f>
      </c>
      <c r="O15" s="106"/>
      <c r="P15" s="59">
        <f>IF(O15="","",VLOOKUP(O15,code!$B$2:$D$102,2))</f>
      </c>
      <c r="Q15" s="59">
        <f>IF(O15="","",VLOOKUP(O15,code!$B$2:$D$102,3))</f>
      </c>
      <c r="R15" s="108"/>
      <c r="S15" s="60">
        <f>IF(R15="","",VLOOKUP(R15,code!$B$2:$D$102,2))</f>
      </c>
      <c r="T15" s="55">
        <f>IF(R15="","",VLOOKUP(R15,code!$B$2:$D$102,3))</f>
      </c>
    </row>
    <row r="16" spans="1:20" ht="24.75" customHeight="1">
      <c r="A16" s="132"/>
      <c r="B16" s="135"/>
      <c r="C16" s="41"/>
      <c r="D16" s="136"/>
      <c r="E16" s="133"/>
      <c r="F16" s="114"/>
      <c r="G16" s="61"/>
      <c r="H16" s="62"/>
      <c r="I16" s="110"/>
      <c r="J16" s="63"/>
      <c r="K16" s="62"/>
      <c r="L16" s="109"/>
      <c r="M16" s="61"/>
      <c r="N16" s="62"/>
      <c r="O16" s="110"/>
      <c r="P16" s="63"/>
      <c r="Q16" s="62"/>
      <c r="R16" s="109"/>
      <c r="S16" s="64"/>
      <c r="T16" s="56"/>
    </row>
    <row r="17" spans="1:20" ht="24.75" customHeight="1">
      <c r="A17" s="131">
        <v>26</v>
      </c>
      <c r="B17" s="134"/>
      <c r="C17" s="42"/>
      <c r="D17" s="117"/>
      <c r="E17" s="104"/>
      <c r="F17" s="115"/>
      <c r="G17" s="57">
        <f>IF(F17="","",VLOOKUP(F17,code!$B$2:$D$102,2))</f>
      </c>
      <c r="H17" s="58">
        <f>IF(F17="","",VLOOKUP(F17,code!$B$2:$D$102,3))</f>
      </c>
      <c r="I17" s="106"/>
      <c r="J17" s="59">
        <f>IF(I17="","",VLOOKUP(I17,code!$B$2:$D$102,2))</f>
      </c>
      <c r="K17" s="59">
        <f>IF(I17="","",VLOOKUP(I17,code!$B$2:$D$102,3))</f>
      </c>
      <c r="L17" s="108"/>
      <c r="M17" s="57">
        <f>IF(L17="","",VLOOKUP(L17,code!$B$2:$D$102,2))</f>
      </c>
      <c r="N17" s="57">
        <f>IF(L17="","",VLOOKUP(L17,code!$B$2:$D$102,3))</f>
      </c>
      <c r="O17" s="106"/>
      <c r="P17" s="59">
        <f>IF(O17="","",VLOOKUP(O17,code!$B$2:$D$102,2))</f>
      </c>
      <c r="Q17" s="59">
        <f>IF(O17="","",VLOOKUP(O17,code!$B$2:$D$102,3))</f>
      </c>
      <c r="R17" s="108"/>
      <c r="S17" s="60">
        <f>IF(R17="","",VLOOKUP(R17,code!$B$2:$D$102,2))</f>
      </c>
      <c r="T17" s="55">
        <f>IF(R17="","",VLOOKUP(R17,code!$B$2:$D$102,3))</f>
      </c>
    </row>
    <row r="18" spans="1:20" ht="24.75" customHeight="1">
      <c r="A18" s="132"/>
      <c r="B18" s="135"/>
      <c r="C18" s="41"/>
      <c r="D18" s="136"/>
      <c r="E18" s="133"/>
      <c r="F18" s="114"/>
      <c r="G18" s="61"/>
      <c r="H18" s="62"/>
      <c r="I18" s="110"/>
      <c r="J18" s="63"/>
      <c r="K18" s="62"/>
      <c r="L18" s="109"/>
      <c r="M18" s="61"/>
      <c r="N18" s="62"/>
      <c r="O18" s="110"/>
      <c r="P18" s="63"/>
      <c r="Q18" s="62"/>
      <c r="R18" s="109"/>
      <c r="S18" s="64"/>
      <c r="T18" s="56"/>
    </row>
    <row r="19" spans="1:20" ht="24.75" customHeight="1">
      <c r="A19" s="131">
        <v>27</v>
      </c>
      <c r="B19" s="134"/>
      <c r="C19" s="42"/>
      <c r="D19" s="117"/>
      <c r="E19" s="104"/>
      <c r="F19" s="115"/>
      <c r="G19" s="57">
        <f>IF(F19="","",VLOOKUP(F19,code!$B$2:$D$102,2))</f>
      </c>
      <c r="H19" s="58">
        <f>IF(F19="","",VLOOKUP(F19,code!$B$2:$D$102,3))</f>
      </c>
      <c r="I19" s="106"/>
      <c r="J19" s="59">
        <f>IF(I19="","",VLOOKUP(I19,code!$B$2:$D$102,2))</f>
      </c>
      <c r="K19" s="59">
        <f>IF(I19="","",VLOOKUP(I19,code!$B$2:$D$102,3))</f>
      </c>
      <c r="L19" s="108"/>
      <c r="M19" s="57">
        <f>IF(L19="","",VLOOKUP(L19,code!$B$2:$D$102,2))</f>
      </c>
      <c r="N19" s="57">
        <f>IF(L19="","",VLOOKUP(L19,code!$B$2:$D$102,3))</f>
      </c>
      <c r="O19" s="106"/>
      <c r="P19" s="59">
        <f>IF(O19="","",VLOOKUP(O19,code!$B$2:$D$102,2))</f>
      </c>
      <c r="Q19" s="59">
        <f>IF(O19="","",VLOOKUP(O19,code!$B$2:$D$102,3))</f>
      </c>
      <c r="R19" s="108"/>
      <c r="S19" s="60">
        <f>IF(R19="","",VLOOKUP(R19,code!$B$2:$D$102,2))</f>
      </c>
      <c r="T19" s="55">
        <f>IF(R19="","",VLOOKUP(R19,code!$B$2:$D$102,3))</f>
      </c>
    </row>
    <row r="20" spans="1:20" ht="24.75" customHeight="1">
      <c r="A20" s="132"/>
      <c r="B20" s="135"/>
      <c r="C20" s="41"/>
      <c r="D20" s="136"/>
      <c r="E20" s="133"/>
      <c r="F20" s="114"/>
      <c r="G20" s="61"/>
      <c r="H20" s="62"/>
      <c r="I20" s="110"/>
      <c r="J20" s="63"/>
      <c r="K20" s="62"/>
      <c r="L20" s="109"/>
      <c r="M20" s="61"/>
      <c r="N20" s="62"/>
      <c r="O20" s="110"/>
      <c r="P20" s="63"/>
      <c r="Q20" s="62"/>
      <c r="R20" s="109"/>
      <c r="S20" s="64"/>
      <c r="T20" s="56"/>
    </row>
    <row r="21" spans="1:20" ht="24.75" customHeight="1">
      <c r="A21" s="131">
        <v>28</v>
      </c>
      <c r="B21" s="134"/>
      <c r="C21" s="42"/>
      <c r="D21" s="117"/>
      <c r="E21" s="104"/>
      <c r="F21" s="115"/>
      <c r="G21" s="57">
        <f>IF(F21="","",VLOOKUP(F21,code!$B$2:$D$102,2))</f>
      </c>
      <c r="H21" s="58">
        <f>IF(F21="","",VLOOKUP(F21,code!$B$2:$D$102,3))</f>
      </c>
      <c r="I21" s="106"/>
      <c r="J21" s="59">
        <f>IF(I21="","",VLOOKUP(I21,code!$B$2:$D$102,2))</f>
      </c>
      <c r="K21" s="59">
        <f>IF(I21="","",VLOOKUP(I21,code!$B$2:$D$102,3))</f>
      </c>
      <c r="L21" s="108"/>
      <c r="M21" s="57">
        <f>IF(L21="","",VLOOKUP(L21,code!$B$2:$D$102,2))</f>
      </c>
      <c r="N21" s="57">
        <f>IF(L21="","",VLOOKUP(L21,code!$B$2:$D$102,3))</f>
      </c>
      <c r="O21" s="106"/>
      <c r="P21" s="59">
        <f>IF(O21="","",VLOOKUP(O21,code!$B$2:$D$102,2))</f>
      </c>
      <c r="Q21" s="59">
        <f>IF(O21="","",VLOOKUP(O21,code!$B$2:$D$102,3))</f>
      </c>
      <c r="R21" s="108"/>
      <c r="S21" s="60">
        <f>IF(R21="","",VLOOKUP(R21,code!$B$2:$D$102,2))</f>
      </c>
      <c r="T21" s="55">
        <f>IF(R21="","",VLOOKUP(R21,code!$B$2:$D$102,3))</f>
      </c>
    </row>
    <row r="22" spans="1:20" ht="24.75" customHeight="1">
      <c r="A22" s="132"/>
      <c r="B22" s="135"/>
      <c r="C22" s="41"/>
      <c r="D22" s="136"/>
      <c r="E22" s="133"/>
      <c r="F22" s="114"/>
      <c r="G22" s="61"/>
      <c r="H22" s="62"/>
      <c r="I22" s="110"/>
      <c r="J22" s="63"/>
      <c r="K22" s="62"/>
      <c r="L22" s="109"/>
      <c r="M22" s="61"/>
      <c r="N22" s="62"/>
      <c r="O22" s="110"/>
      <c r="P22" s="63"/>
      <c r="Q22" s="62"/>
      <c r="R22" s="109"/>
      <c r="S22" s="64"/>
      <c r="T22" s="56"/>
    </row>
    <row r="23" spans="1:20" ht="24.75" customHeight="1">
      <c r="A23" s="131">
        <v>29</v>
      </c>
      <c r="B23" s="134"/>
      <c r="C23" s="42"/>
      <c r="D23" s="117"/>
      <c r="E23" s="104"/>
      <c r="F23" s="115"/>
      <c r="G23" s="57">
        <f>IF(F23="","",VLOOKUP(F23,code!$B$2:$D$102,2))</f>
      </c>
      <c r="H23" s="58">
        <f>IF(F23="","",VLOOKUP(F23,code!$B$2:$D$102,3))</f>
      </c>
      <c r="I23" s="106"/>
      <c r="J23" s="59">
        <f>IF(I23="","",VLOOKUP(I23,code!$B$2:$D$102,2))</f>
      </c>
      <c r="K23" s="59">
        <f>IF(I23="","",VLOOKUP(I23,code!$B$2:$D$102,3))</f>
      </c>
      <c r="L23" s="108"/>
      <c r="M23" s="57">
        <f>IF(L23="","",VLOOKUP(L23,code!$B$2:$D$102,2))</f>
      </c>
      <c r="N23" s="57">
        <f>IF(L23="","",VLOOKUP(L23,code!$B$2:$D$102,3))</f>
      </c>
      <c r="O23" s="106"/>
      <c r="P23" s="59">
        <f>IF(O23="","",VLOOKUP(O23,code!$B$2:$D$102,2))</f>
      </c>
      <c r="Q23" s="59">
        <f>IF(O23="","",VLOOKUP(O23,code!$B$2:$D$102,3))</f>
      </c>
      <c r="R23" s="108"/>
      <c r="S23" s="60">
        <f>IF(R23="","",VLOOKUP(R23,code!$B$2:$D$102,2))</f>
      </c>
      <c r="T23" s="55">
        <f>IF(R23="","",VLOOKUP(R23,code!$B$2:$D$102,3))</f>
      </c>
    </row>
    <row r="24" spans="1:20" ht="24.75" customHeight="1">
      <c r="A24" s="132"/>
      <c r="B24" s="135"/>
      <c r="C24" s="41"/>
      <c r="D24" s="136"/>
      <c r="E24" s="133"/>
      <c r="F24" s="114"/>
      <c r="G24" s="61"/>
      <c r="H24" s="62"/>
      <c r="I24" s="110"/>
      <c r="J24" s="63"/>
      <c r="K24" s="62"/>
      <c r="L24" s="109"/>
      <c r="M24" s="61"/>
      <c r="N24" s="62"/>
      <c r="O24" s="110"/>
      <c r="P24" s="63"/>
      <c r="Q24" s="62"/>
      <c r="R24" s="109"/>
      <c r="S24" s="64"/>
      <c r="T24" s="56"/>
    </row>
    <row r="25" spans="1:20" ht="24.75" customHeight="1">
      <c r="A25" s="131">
        <v>30</v>
      </c>
      <c r="B25" s="134"/>
      <c r="C25" s="42"/>
      <c r="D25" s="117"/>
      <c r="E25" s="104"/>
      <c r="F25" s="115"/>
      <c r="G25" s="57">
        <f>IF(F25="","",VLOOKUP(F25,code!$B$2:$D$102,2))</f>
      </c>
      <c r="H25" s="58">
        <f>IF(F25="","",VLOOKUP(F25,code!$B$2:$D$102,3))</f>
      </c>
      <c r="I25" s="106"/>
      <c r="J25" s="59">
        <f>IF(I25="","",VLOOKUP(I25,code!$B$2:$D$102,2))</f>
      </c>
      <c r="K25" s="59">
        <f>IF(I25="","",VLOOKUP(I25,code!$B$2:$D$102,3))</f>
      </c>
      <c r="L25" s="108"/>
      <c r="M25" s="57">
        <f>IF(L25="","",VLOOKUP(L25,code!$B$2:$D$102,2))</f>
      </c>
      <c r="N25" s="57">
        <f>IF(L25="","",VLOOKUP(L25,code!$B$2:$D$102,3))</f>
      </c>
      <c r="O25" s="106"/>
      <c r="P25" s="59">
        <f>IF(O25="","",VLOOKUP(O25,code!$B$2:$D$102,2))</f>
      </c>
      <c r="Q25" s="59">
        <f>IF(O25="","",VLOOKUP(O25,code!$B$2:$D$102,3))</f>
      </c>
      <c r="R25" s="108"/>
      <c r="S25" s="60">
        <f>IF(R25="","",VLOOKUP(R25,code!$B$2:$D$102,2))</f>
      </c>
      <c r="T25" s="55">
        <f>IF(R25="","",VLOOKUP(R25,code!$B$2:$D$102,3))</f>
      </c>
    </row>
    <row r="26" spans="1:20" ht="24.75" customHeight="1">
      <c r="A26" s="132"/>
      <c r="B26" s="135"/>
      <c r="C26" s="41"/>
      <c r="D26" s="136"/>
      <c r="E26" s="133"/>
      <c r="F26" s="114"/>
      <c r="G26" s="61"/>
      <c r="H26" s="62"/>
      <c r="I26" s="110"/>
      <c r="J26" s="63"/>
      <c r="K26" s="62"/>
      <c r="L26" s="109"/>
      <c r="M26" s="61"/>
      <c r="N26" s="62"/>
      <c r="O26" s="110"/>
      <c r="P26" s="63"/>
      <c r="Q26" s="62"/>
      <c r="R26" s="109"/>
      <c r="S26" s="64"/>
      <c r="T26" s="56"/>
    </row>
    <row r="27" spans="1:20" ht="24.75" customHeight="1">
      <c r="A27" s="131">
        <v>31</v>
      </c>
      <c r="B27" s="134"/>
      <c r="C27" s="42"/>
      <c r="D27" s="117"/>
      <c r="E27" s="104"/>
      <c r="F27" s="115"/>
      <c r="G27" s="57">
        <f>IF(F27="","",VLOOKUP(F27,code!$B$2:$D$102,2))</f>
      </c>
      <c r="H27" s="58">
        <f>IF(F27="","",VLOOKUP(F27,code!$B$2:$D$102,3))</f>
      </c>
      <c r="I27" s="106"/>
      <c r="J27" s="59">
        <f>IF(I27="","",VLOOKUP(I27,code!$B$2:$D$102,2))</f>
      </c>
      <c r="K27" s="59">
        <f>IF(I27="","",VLOOKUP(I27,code!$B$2:$D$102,3))</f>
      </c>
      <c r="L27" s="108"/>
      <c r="M27" s="57">
        <f>IF(L27="","",VLOOKUP(L27,code!$B$2:$D$102,2))</f>
      </c>
      <c r="N27" s="57">
        <f>IF(L27="","",VLOOKUP(L27,code!$B$2:$D$102,3))</f>
      </c>
      <c r="O27" s="106"/>
      <c r="P27" s="59">
        <f>IF(O27="","",VLOOKUP(O27,code!$B$2:$D$102,2))</f>
      </c>
      <c r="Q27" s="59">
        <f>IF(O27="","",VLOOKUP(O27,code!$B$2:$D$102,3))</f>
      </c>
      <c r="R27" s="108"/>
      <c r="S27" s="60">
        <f>IF(R27="","",VLOOKUP(R27,code!$B$2:$D$102,2))</f>
      </c>
      <c r="T27" s="55">
        <f>IF(R27="","",VLOOKUP(R27,code!$B$2:$D$102,3))</f>
      </c>
    </row>
    <row r="28" spans="1:20" ht="24.75" customHeight="1">
      <c r="A28" s="132"/>
      <c r="B28" s="135"/>
      <c r="C28" s="41"/>
      <c r="D28" s="136"/>
      <c r="E28" s="133"/>
      <c r="F28" s="114"/>
      <c r="G28" s="61"/>
      <c r="H28" s="62"/>
      <c r="I28" s="110"/>
      <c r="J28" s="63"/>
      <c r="K28" s="62"/>
      <c r="L28" s="109"/>
      <c r="M28" s="61"/>
      <c r="N28" s="62"/>
      <c r="O28" s="110"/>
      <c r="P28" s="63"/>
      <c r="Q28" s="62"/>
      <c r="R28" s="109"/>
      <c r="S28" s="64"/>
      <c r="T28" s="56"/>
    </row>
    <row r="29" spans="1:20" ht="24.75" customHeight="1">
      <c r="A29" s="131">
        <v>32</v>
      </c>
      <c r="B29" s="134"/>
      <c r="C29" s="42"/>
      <c r="D29" s="117"/>
      <c r="E29" s="104"/>
      <c r="F29" s="115"/>
      <c r="G29" s="57">
        <f>IF(F29="","",VLOOKUP(F29,code!$B$2:$D$102,2))</f>
      </c>
      <c r="H29" s="58">
        <f>IF(F29="","",VLOOKUP(F29,code!$B$2:$D$102,3))</f>
      </c>
      <c r="I29" s="106"/>
      <c r="J29" s="59">
        <f>IF(I29="","",VLOOKUP(I29,code!$B$2:$D$102,2))</f>
      </c>
      <c r="K29" s="59">
        <f>IF(I29="","",VLOOKUP(I29,code!$B$2:$D$102,3))</f>
      </c>
      <c r="L29" s="108"/>
      <c r="M29" s="57">
        <f>IF(L29="","",VLOOKUP(L29,code!$B$2:$D$102,2))</f>
      </c>
      <c r="N29" s="57">
        <f>IF(L29="","",VLOOKUP(L29,code!$B$2:$D$102,3))</f>
      </c>
      <c r="O29" s="106"/>
      <c r="P29" s="59">
        <f>IF(O29="","",VLOOKUP(O29,code!$B$2:$D$102,2))</f>
      </c>
      <c r="Q29" s="59">
        <f>IF(O29="","",VLOOKUP(O29,code!$B$2:$D$102,3))</f>
      </c>
      <c r="R29" s="108"/>
      <c r="S29" s="60">
        <f>IF(R29="","",VLOOKUP(R29,code!$B$2:$D$102,2))</f>
      </c>
      <c r="T29" s="55">
        <f>IF(R29="","",VLOOKUP(R29,code!$B$2:$D$102,3))</f>
      </c>
    </row>
    <row r="30" spans="1:20" ht="24.75" customHeight="1">
      <c r="A30" s="132"/>
      <c r="B30" s="135"/>
      <c r="C30" s="41"/>
      <c r="D30" s="136"/>
      <c r="E30" s="133"/>
      <c r="F30" s="114"/>
      <c r="G30" s="61"/>
      <c r="H30" s="62"/>
      <c r="I30" s="110"/>
      <c r="J30" s="63"/>
      <c r="K30" s="62"/>
      <c r="L30" s="109"/>
      <c r="M30" s="61"/>
      <c r="N30" s="62"/>
      <c r="O30" s="110"/>
      <c r="P30" s="63"/>
      <c r="Q30" s="62"/>
      <c r="R30" s="109"/>
      <c r="S30" s="64"/>
      <c r="T30" s="56"/>
    </row>
    <row r="31" spans="1:20" ht="24.75" customHeight="1">
      <c r="A31" s="131">
        <v>33</v>
      </c>
      <c r="B31" s="134"/>
      <c r="C31" s="42"/>
      <c r="D31" s="117"/>
      <c r="E31" s="104"/>
      <c r="F31" s="115"/>
      <c r="G31" s="57">
        <f>IF(F31="","",VLOOKUP(F31,code!$B$2:$D$102,2))</f>
      </c>
      <c r="H31" s="58">
        <f>IF(F31="","",VLOOKUP(F31,code!$B$2:$D$102,3))</f>
      </c>
      <c r="I31" s="106"/>
      <c r="J31" s="59">
        <f>IF(I31="","",VLOOKUP(I31,code!$B$2:$D$102,2))</f>
      </c>
      <c r="K31" s="59">
        <f>IF(I31="","",VLOOKUP(I31,code!$B$2:$D$102,3))</f>
      </c>
      <c r="L31" s="108"/>
      <c r="M31" s="57">
        <f>IF(L31="","",VLOOKUP(L31,code!$B$2:$D$102,2))</f>
      </c>
      <c r="N31" s="57">
        <f>IF(L31="","",VLOOKUP(L31,code!$B$2:$D$102,3))</f>
      </c>
      <c r="O31" s="106"/>
      <c r="P31" s="59">
        <f>IF(O31="","",VLOOKUP(O31,code!$B$2:$D$102,2))</f>
      </c>
      <c r="Q31" s="59">
        <f>IF(O31="","",VLOOKUP(O31,code!$B$2:$D$102,3))</f>
      </c>
      <c r="R31" s="108"/>
      <c r="S31" s="60">
        <f>IF(R31="","",VLOOKUP(R31,code!$B$2:$D$102,2))</f>
      </c>
      <c r="T31" s="55">
        <f>IF(R31="","",VLOOKUP(R31,code!$B$2:$D$102,3))</f>
      </c>
    </row>
    <row r="32" spans="1:20" ht="24.75" customHeight="1">
      <c r="A32" s="132"/>
      <c r="B32" s="135"/>
      <c r="C32" s="41"/>
      <c r="D32" s="136"/>
      <c r="E32" s="133"/>
      <c r="F32" s="114"/>
      <c r="G32" s="61"/>
      <c r="H32" s="62"/>
      <c r="I32" s="110"/>
      <c r="J32" s="63"/>
      <c r="K32" s="62"/>
      <c r="L32" s="109"/>
      <c r="M32" s="61"/>
      <c r="N32" s="62"/>
      <c r="O32" s="110"/>
      <c r="P32" s="63"/>
      <c r="Q32" s="62"/>
      <c r="R32" s="109"/>
      <c r="S32" s="64"/>
      <c r="T32" s="56"/>
    </row>
    <row r="33" spans="1:20" ht="24.75" customHeight="1">
      <c r="A33" s="131">
        <v>34</v>
      </c>
      <c r="B33" s="134"/>
      <c r="C33" s="42"/>
      <c r="D33" s="117"/>
      <c r="E33" s="104"/>
      <c r="F33" s="115"/>
      <c r="G33" s="57">
        <f>IF(F33="","",VLOOKUP(F33,code!$B$2:$D$102,2))</f>
      </c>
      <c r="H33" s="58">
        <f>IF(F33="","",VLOOKUP(F33,code!$B$2:$D$102,3))</f>
      </c>
      <c r="I33" s="106"/>
      <c r="J33" s="59">
        <f>IF(I33="","",VLOOKUP(I33,code!$B$2:$D$102,2))</f>
      </c>
      <c r="K33" s="59">
        <f>IF(I33="","",VLOOKUP(I33,code!$B$2:$D$102,3))</f>
      </c>
      <c r="L33" s="108"/>
      <c r="M33" s="57">
        <f>IF(L33="","",VLOOKUP(L33,code!$B$2:$D$102,2))</f>
      </c>
      <c r="N33" s="57">
        <f>IF(L33="","",VLOOKUP(L33,code!$B$2:$D$102,3))</f>
      </c>
      <c r="O33" s="106"/>
      <c r="P33" s="59">
        <f>IF(O33="","",VLOOKUP(O33,code!$B$2:$D$102,2))</f>
      </c>
      <c r="Q33" s="59">
        <f>IF(O33="","",VLOOKUP(O33,code!$B$2:$D$102,3))</f>
      </c>
      <c r="R33" s="108"/>
      <c r="S33" s="60">
        <f>IF(R33="","",VLOOKUP(R33,code!$B$2:$D$102,2))</f>
      </c>
      <c r="T33" s="55">
        <f>IF(R33="","",VLOOKUP(R33,code!$B$2:$D$102,3))</f>
      </c>
    </row>
    <row r="34" spans="1:20" ht="24.75" customHeight="1">
      <c r="A34" s="132"/>
      <c r="B34" s="135"/>
      <c r="C34" s="41"/>
      <c r="D34" s="136"/>
      <c r="E34" s="133"/>
      <c r="F34" s="114"/>
      <c r="G34" s="61"/>
      <c r="H34" s="62"/>
      <c r="I34" s="110"/>
      <c r="J34" s="63"/>
      <c r="K34" s="62"/>
      <c r="L34" s="109"/>
      <c r="M34" s="61"/>
      <c r="N34" s="62"/>
      <c r="O34" s="110"/>
      <c r="P34" s="63"/>
      <c r="Q34" s="62"/>
      <c r="R34" s="109"/>
      <c r="S34" s="64"/>
      <c r="T34" s="56"/>
    </row>
    <row r="35" spans="1:20" ht="24.75" customHeight="1">
      <c r="A35" s="131">
        <v>35</v>
      </c>
      <c r="B35" s="134"/>
      <c r="C35" s="42"/>
      <c r="D35" s="117"/>
      <c r="E35" s="104"/>
      <c r="F35" s="115"/>
      <c r="G35" s="57">
        <f>IF(F35="","",VLOOKUP(F35,code!$B$2:$D$102,2))</f>
      </c>
      <c r="H35" s="58">
        <f>IF(F35="","",VLOOKUP(F35,code!$B$2:$D$102,3))</f>
      </c>
      <c r="I35" s="106"/>
      <c r="J35" s="59">
        <f>IF(I35="","",VLOOKUP(I35,code!$B$2:$D$102,2))</f>
      </c>
      <c r="K35" s="59">
        <f>IF(I35="","",VLOOKUP(I35,code!$B$2:$D$102,3))</f>
      </c>
      <c r="L35" s="108"/>
      <c r="M35" s="57">
        <f>IF(L35="","",VLOOKUP(L35,code!$B$2:$D$102,2))</f>
      </c>
      <c r="N35" s="57">
        <f>IF(L35="","",VLOOKUP(L35,code!$B$2:$D$102,3))</f>
      </c>
      <c r="O35" s="106"/>
      <c r="P35" s="59">
        <f>IF(O35="","",VLOOKUP(O35,code!$B$2:$D$102,2))</f>
      </c>
      <c r="Q35" s="59">
        <f>IF(O35="","",VLOOKUP(O35,code!$B$2:$D$102,3))</f>
      </c>
      <c r="R35" s="108"/>
      <c r="S35" s="60">
        <f>IF(R35="","",VLOOKUP(R35,code!$B$2:$D$102,2))</f>
      </c>
      <c r="T35" s="55">
        <f>IF(R35="","",VLOOKUP(R35,code!$B$2:$D$102,3))</f>
      </c>
    </row>
    <row r="36" spans="1:20" ht="24.75" customHeight="1">
      <c r="A36" s="132"/>
      <c r="B36" s="135"/>
      <c r="C36" s="41"/>
      <c r="D36" s="136"/>
      <c r="E36" s="133"/>
      <c r="F36" s="114"/>
      <c r="G36" s="61"/>
      <c r="H36" s="62"/>
      <c r="I36" s="110"/>
      <c r="J36" s="63"/>
      <c r="K36" s="62"/>
      <c r="L36" s="109"/>
      <c r="M36" s="61"/>
      <c r="N36" s="62"/>
      <c r="O36" s="110"/>
      <c r="P36" s="63"/>
      <c r="Q36" s="62"/>
      <c r="R36" s="109"/>
      <c r="S36" s="64"/>
      <c r="T36" s="56"/>
    </row>
    <row r="37" spans="1:20" ht="24.75" customHeight="1">
      <c r="A37" s="131">
        <v>36</v>
      </c>
      <c r="B37" s="134"/>
      <c r="C37" s="42"/>
      <c r="D37" s="117"/>
      <c r="E37" s="104"/>
      <c r="F37" s="115"/>
      <c r="G37" s="57">
        <f>IF(F37="","",VLOOKUP(F37,code!$B$2:$D$102,2))</f>
      </c>
      <c r="H37" s="58">
        <f>IF(F37="","",VLOOKUP(F37,code!$B$2:$D$102,3))</f>
      </c>
      <c r="I37" s="106"/>
      <c r="J37" s="59">
        <f>IF(I37="","",VLOOKUP(I37,code!$B$2:$D$102,2))</f>
      </c>
      <c r="K37" s="59">
        <f>IF(I37="","",VLOOKUP(I37,code!$B$2:$D$102,3))</f>
      </c>
      <c r="L37" s="108"/>
      <c r="M37" s="57">
        <f>IF(L37="","",VLOOKUP(L37,code!$B$2:$D$102,2))</f>
      </c>
      <c r="N37" s="57">
        <f>IF(L37="","",VLOOKUP(L37,code!$B$2:$D$102,3))</f>
      </c>
      <c r="O37" s="106"/>
      <c r="P37" s="59">
        <f>IF(O37="","",VLOOKUP(O37,code!$B$2:$D$102,2))</f>
      </c>
      <c r="Q37" s="59">
        <f>IF(O37="","",VLOOKUP(O37,code!$B$2:$D$102,3))</f>
      </c>
      <c r="R37" s="108"/>
      <c r="S37" s="60">
        <f>IF(R37="","",VLOOKUP(R37,code!$B$2:$D$102,2))</f>
      </c>
      <c r="T37" s="55">
        <f>IF(R37="","",VLOOKUP(R37,code!$B$2:$D$102,3))</f>
      </c>
    </row>
    <row r="38" spans="1:20" ht="24.75" customHeight="1">
      <c r="A38" s="132"/>
      <c r="B38" s="135"/>
      <c r="C38" s="41"/>
      <c r="D38" s="136"/>
      <c r="E38" s="133"/>
      <c r="F38" s="114"/>
      <c r="G38" s="61"/>
      <c r="H38" s="62"/>
      <c r="I38" s="110"/>
      <c r="J38" s="63"/>
      <c r="K38" s="62"/>
      <c r="L38" s="109"/>
      <c r="M38" s="61"/>
      <c r="N38" s="62"/>
      <c r="O38" s="110"/>
      <c r="P38" s="63"/>
      <c r="Q38" s="62"/>
      <c r="R38" s="109"/>
      <c r="S38" s="64"/>
      <c r="T38" s="56"/>
    </row>
    <row r="39" spans="1:20" ht="24.75" customHeight="1">
      <c r="A39" s="131">
        <v>37</v>
      </c>
      <c r="B39" s="134"/>
      <c r="C39" s="42"/>
      <c r="D39" s="117"/>
      <c r="E39" s="104"/>
      <c r="F39" s="115"/>
      <c r="G39" s="57">
        <f>IF(F39="","",VLOOKUP(F39,code!$B$2:$D$102,2))</f>
      </c>
      <c r="H39" s="58">
        <f>IF(F39="","",VLOOKUP(F39,code!$B$2:$D$102,3))</f>
      </c>
      <c r="I39" s="106"/>
      <c r="J39" s="59">
        <f>IF(I39="","",VLOOKUP(I39,code!$B$2:$D$102,2))</f>
      </c>
      <c r="K39" s="59">
        <f>IF(I39="","",VLOOKUP(I39,code!$B$2:$D$102,3))</f>
      </c>
      <c r="L39" s="108"/>
      <c r="M39" s="57">
        <f>IF(L39="","",VLOOKUP(L39,code!$B$2:$D$102,2))</f>
      </c>
      <c r="N39" s="57">
        <f>IF(L39="","",VLOOKUP(L39,code!$B$2:$D$102,3))</f>
      </c>
      <c r="O39" s="106"/>
      <c r="P39" s="59">
        <f>IF(O39="","",VLOOKUP(O39,code!$B$2:$D$102,2))</f>
      </c>
      <c r="Q39" s="59">
        <f>IF(O39="","",VLOOKUP(O39,code!$B$2:$D$102,3))</f>
      </c>
      <c r="R39" s="108"/>
      <c r="S39" s="60">
        <f>IF(R39="","",VLOOKUP(R39,code!$B$2:$D$102,2))</f>
      </c>
      <c r="T39" s="55">
        <f>IF(R39="","",VLOOKUP(R39,code!$B$2:$D$102,3))</f>
      </c>
    </row>
    <row r="40" spans="1:20" ht="24.75" customHeight="1">
      <c r="A40" s="132"/>
      <c r="B40" s="135"/>
      <c r="C40" s="41"/>
      <c r="D40" s="136"/>
      <c r="E40" s="133"/>
      <c r="F40" s="114"/>
      <c r="G40" s="61"/>
      <c r="H40" s="62"/>
      <c r="I40" s="110"/>
      <c r="J40" s="63"/>
      <c r="K40" s="62"/>
      <c r="L40" s="109"/>
      <c r="M40" s="61"/>
      <c r="N40" s="62"/>
      <c r="O40" s="110"/>
      <c r="P40" s="63"/>
      <c r="Q40" s="62"/>
      <c r="R40" s="109"/>
      <c r="S40" s="64"/>
      <c r="T40" s="56"/>
    </row>
    <row r="41" spans="1:20" ht="24.75" customHeight="1">
      <c r="A41" s="131">
        <v>38</v>
      </c>
      <c r="B41" s="134"/>
      <c r="C41" s="42"/>
      <c r="D41" s="117"/>
      <c r="E41" s="104"/>
      <c r="F41" s="115"/>
      <c r="G41" s="57">
        <f>IF(F41="","",VLOOKUP(F41,code!$B$2:$D$102,2))</f>
      </c>
      <c r="H41" s="58">
        <f>IF(F41="","",VLOOKUP(F41,code!$B$2:$D$102,3))</f>
      </c>
      <c r="I41" s="106"/>
      <c r="J41" s="59">
        <f>IF(I41="","",VLOOKUP(I41,code!$B$2:$D$102,2))</f>
      </c>
      <c r="K41" s="59">
        <f>IF(I41="","",VLOOKUP(I41,code!$B$2:$D$102,3))</f>
      </c>
      <c r="L41" s="108"/>
      <c r="M41" s="57">
        <f>IF(L41="","",VLOOKUP(L41,code!$B$2:$D$102,2))</f>
      </c>
      <c r="N41" s="57">
        <f>IF(L41="","",VLOOKUP(L41,code!$B$2:$D$102,3))</f>
      </c>
      <c r="O41" s="106"/>
      <c r="P41" s="59">
        <f>IF(O41="","",VLOOKUP(O41,code!$B$2:$D$102,2))</f>
      </c>
      <c r="Q41" s="59">
        <f>IF(O41="","",VLOOKUP(O41,code!$B$2:$D$102,3))</f>
      </c>
      <c r="R41" s="108"/>
      <c r="S41" s="60">
        <f>IF(R41="","",VLOOKUP(R41,code!$B$2:$D$102,2))</f>
      </c>
      <c r="T41" s="55">
        <f>IF(R41="","",VLOOKUP(R41,code!$B$2:$D$102,3))</f>
      </c>
    </row>
    <row r="42" spans="1:20" ht="24.75" customHeight="1">
      <c r="A42" s="132"/>
      <c r="B42" s="135"/>
      <c r="C42" s="41"/>
      <c r="D42" s="136"/>
      <c r="E42" s="133"/>
      <c r="F42" s="114"/>
      <c r="G42" s="61"/>
      <c r="H42" s="62"/>
      <c r="I42" s="110"/>
      <c r="J42" s="63"/>
      <c r="K42" s="62"/>
      <c r="L42" s="109"/>
      <c r="M42" s="61"/>
      <c r="N42" s="62"/>
      <c r="O42" s="110"/>
      <c r="P42" s="63"/>
      <c r="Q42" s="62"/>
      <c r="R42" s="109"/>
      <c r="S42" s="64"/>
      <c r="T42" s="56"/>
    </row>
    <row r="43" spans="1:20" ht="24.75" customHeight="1">
      <c r="A43" s="131">
        <v>39</v>
      </c>
      <c r="B43" s="134"/>
      <c r="C43" s="42"/>
      <c r="D43" s="117"/>
      <c r="E43" s="104"/>
      <c r="F43" s="115"/>
      <c r="G43" s="57">
        <f>IF(F43="","",VLOOKUP(F43,code!$B$2:$D$102,2))</f>
      </c>
      <c r="H43" s="58">
        <f>IF(F43="","",VLOOKUP(F43,code!$B$2:$D$102,3))</f>
      </c>
      <c r="I43" s="106"/>
      <c r="J43" s="59">
        <f>IF(I43="","",VLOOKUP(I43,code!$B$2:$D$102,2))</f>
      </c>
      <c r="K43" s="59">
        <f>IF(I43="","",VLOOKUP(I43,code!$B$2:$D$102,3))</f>
      </c>
      <c r="L43" s="108"/>
      <c r="M43" s="57">
        <f>IF(L43="","",VLOOKUP(L43,code!$B$2:$D$102,2))</f>
      </c>
      <c r="N43" s="57">
        <f>IF(L43="","",VLOOKUP(L43,code!$B$2:$D$102,3))</f>
      </c>
      <c r="O43" s="106"/>
      <c r="P43" s="59">
        <f>IF(O43="","",VLOOKUP(O43,code!$B$2:$D$102,2))</f>
      </c>
      <c r="Q43" s="59">
        <f>IF(O43="","",VLOOKUP(O43,code!$B$2:$D$102,3))</f>
      </c>
      <c r="R43" s="108"/>
      <c r="S43" s="60">
        <f>IF(R43="","",VLOOKUP(R43,code!$B$2:$D$102,2))</f>
      </c>
      <c r="T43" s="55">
        <f>IF(R43="","",VLOOKUP(R43,code!$B$2:$D$102,3))</f>
      </c>
    </row>
    <row r="44" spans="1:20" ht="24.75" customHeight="1">
      <c r="A44" s="132"/>
      <c r="B44" s="135"/>
      <c r="C44" s="41"/>
      <c r="D44" s="136"/>
      <c r="E44" s="133"/>
      <c r="F44" s="114"/>
      <c r="G44" s="61"/>
      <c r="H44" s="62"/>
      <c r="I44" s="110"/>
      <c r="J44" s="63"/>
      <c r="K44" s="62"/>
      <c r="L44" s="109"/>
      <c r="M44" s="61"/>
      <c r="N44" s="62"/>
      <c r="O44" s="110"/>
      <c r="P44" s="63"/>
      <c r="Q44" s="62"/>
      <c r="R44" s="109"/>
      <c r="S44" s="64"/>
      <c r="T44" s="56"/>
    </row>
    <row r="45" spans="1:20" ht="24.75" customHeight="1">
      <c r="A45" s="131">
        <v>40</v>
      </c>
      <c r="B45" s="134"/>
      <c r="C45" s="42"/>
      <c r="D45" s="117"/>
      <c r="E45" s="104"/>
      <c r="F45" s="115"/>
      <c r="G45" s="57">
        <f>IF(F45="","",VLOOKUP(F45,code!$B$2:$D$102,2))</f>
      </c>
      <c r="H45" s="58">
        <f>IF(F45="","",VLOOKUP(F45,code!$B$2:$D$102,3))</f>
      </c>
      <c r="I45" s="106"/>
      <c r="J45" s="59">
        <f>IF(I45="","",VLOOKUP(I45,code!$B$2:$D$102,2))</f>
      </c>
      <c r="K45" s="59">
        <f>IF(I45="","",VLOOKUP(I45,code!$B$2:$D$102,3))</f>
      </c>
      <c r="L45" s="108"/>
      <c r="M45" s="57">
        <f>IF(L45="","",VLOOKUP(L45,code!$B$2:$D$102,2))</f>
      </c>
      <c r="N45" s="57">
        <f>IF(L45="","",VLOOKUP(L45,code!$B$2:$D$102,3))</f>
      </c>
      <c r="O45" s="106"/>
      <c r="P45" s="59">
        <f>IF(O45="","",VLOOKUP(O45,code!$B$2:$D$102,2))</f>
      </c>
      <c r="Q45" s="59">
        <f>IF(O45="","",VLOOKUP(O45,code!$B$2:$D$102,3))</f>
      </c>
      <c r="R45" s="108"/>
      <c r="S45" s="60">
        <f>IF(R45="","",VLOOKUP(R45,code!$B$2:$D$102,2))</f>
      </c>
      <c r="T45" s="55">
        <f>IF(R45="","",VLOOKUP(R45,code!$B$2:$D$102,3))</f>
      </c>
    </row>
    <row r="46" spans="1:20" ht="24.75" customHeight="1" thickBot="1">
      <c r="A46" s="121"/>
      <c r="B46" s="145"/>
      <c r="C46" s="43"/>
      <c r="D46" s="118"/>
      <c r="E46" s="105"/>
      <c r="F46" s="116"/>
      <c r="G46" s="65"/>
      <c r="H46" s="66"/>
      <c r="I46" s="107"/>
      <c r="J46" s="67"/>
      <c r="K46" s="66"/>
      <c r="L46" s="146"/>
      <c r="M46" s="65"/>
      <c r="N46" s="66"/>
      <c r="O46" s="107"/>
      <c r="P46" s="67"/>
      <c r="Q46" s="66"/>
      <c r="R46" s="146"/>
      <c r="S46" s="68"/>
      <c r="T46" s="56"/>
    </row>
    <row r="47" spans="4:9" ht="25.5" customHeight="1">
      <c r="D47" s="79"/>
      <c r="E47" s="79"/>
      <c r="F47" s="79"/>
      <c r="G47" s="79"/>
      <c r="H47" s="79"/>
      <c r="I47" s="79"/>
    </row>
    <row r="48" spans="2:19" ht="33" customHeight="1">
      <c r="B48" s="34"/>
      <c r="C48" s="35" t="s">
        <v>13</v>
      </c>
      <c r="D48" s="148">
        <f>'一覧表'!D48</f>
        <v>0</v>
      </c>
      <c r="E48" s="148"/>
      <c r="F48" s="148"/>
      <c r="G48" s="148"/>
      <c r="H48" s="53"/>
      <c r="I48" s="25"/>
      <c r="J48" s="33"/>
      <c r="K48" s="33"/>
      <c r="L48" s="103" t="s">
        <v>63</v>
      </c>
      <c r="M48" s="103"/>
      <c r="N48" s="1"/>
      <c r="O48" s="148">
        <f>'一覧表'!O48</f>
        <v>0</v>
      </c>
      <c r="P48" s="148"/>
      <c r="Q48" s="148"/>
      <c r="R48" s="148"/>
      <c r="S48" s="148"/>
    </row>
    <row r="49" ht="12" customHeight="1"/>
    <row r="50" spans="3:18" ht="18" customHeight="1">
      <c r="C50" s="47"/>
      <c r="D50" s="48"/>
      <c r="E50" s="48"/>
      <c r="F50" s="48"/>
      <c r="G50" s="147"/>
      <c r="H50" s="147"/>
      <c r="I50" s="147"/>
      <c r="J50" s="147"/>
      <c r="K50" s="147"/>
      <c r="L50" s="147"/>
      <c r="M50" s="147"/>
      <c r="N50" s="147"/>
      <c r="O50" s="147"/>
      <c r="P50" s="47"/>
      <c r="Q50" s="47"/>
      <c r="R50" s="27"/>
    </row>
    <row r="51" spans="3:18" ht="18" customHeight="1">
      <c r="C51" s="47"/>
      <c r="D51" s="48"/>
      <c r="E51" s="48"/>
      <c r="F51" s="48"/>
      <c r="G51" s="147"/>
      <c r="H51" s="147"/>
      <c r="I51" s="147"/>
      <c r="J51" s="147"/>
      <c r="K51" s="147"/>
      <c r="L51" s="147"/>
      <c r="M51" s="147"/>
      <c r="N51" s="147"/>
      <c r="O51" s="147"/>
      <c r="P51" s="47"/>
      <c r="Q51" s="47"/>
      <c r="R51" s="27"/>
    </row>
    <row r="52" spans="3:18" ht="18" customHeight="1">
      <c r="C52" s="49"/>
      <c r="D52" s="48"/>
      <c r="E52" s="48"/>
      <c r="F52" s="48"/>
      <c r="G52" s="147"/>
      <c r="H52" s="147"/>
      <c r="I52" s="147"/>
      <c r="J52" s="147"/>
      <c r="K52" s="147"/>
      <c r="L52" s="147"/>
      <c r="M52" s="147"/>
      <c r="N52" s="147"/>
      <c r="O52" s="147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E7:F46" name="範囲1"/>
    <protectedRange sqref="S3" name="範囲3"/>
    <protectedRange sqref="D48 O48 J51:O52" name="範囲4"/>
    <protectedRange sqref="C7:D46" name="範囲1_1"/>
    <protectedRange sqref="B7:B46" name="範囲1_2"/>
  </protectedRanges>
  <mergeCells count="200"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F9:F10"/>
    <mergeCell ref="O9:O10"/>
    <mergeCell ref="A13:A14"/>
    <mergeCell ref="B13:B14"/>
    <mergeCell ref="D13:D14"/>
    <mergeCell ref="E13:E14"/>
    <mergeCell ref="R13:R14"/>
    <mergeCell ref="I13:I14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G4" sqref="G4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3:19" ht="15" customHeight="1">
      <c r="C2" s="80">
        <f>'一覧表'!C2</f>
        <v>43246</v>
      </c>
      <c r="S2" s="70"/>
    </row>
    <row r="3" spans="1:19" ht="28.5" customHeight="1">
      <c r="A3" s="138" t="s">
        <v>9</v>
      </c>
      <c r="B3" s="138"/>
      <c r="C3" s="95" t="str">
        <f>'一覧表'!C3</f>
        <v>第２回県記録会</v>
      </c>
      <c r="D3" s="95"/>
      <c r="E3" s="95"/>
      <c r="F3" s="95"/>
      <c r="G3" s="95" t="s">
        <v>137</v>
      </c>
      <c r="J3" s="25" t="s">
        <v>72</v>
      </c>
      <c r="K3" s="25"/>
      <c r="L3" s="149">
        <f>'一覧表'!L3</f>
        <v>0</v>
      </c>
      <c r="M3" s="149"/>
      <c r="N3" s="149"/>
      <c r="O3" s="149"/>
      <c r="P3" s="149"/>
      <c r="Q3" s="54"/>
      <c r="R3" s="54"/>
      <c r="S3" s="71"/>
    </row>
    <row r="4" ht="12" customHeight="1" thickBot="1"/>
    <row r="5" spans="1:19" ht="19.5" customHeight="1">
      <c r="A5" s="120" t="s">
        <v>38</v>
      </c>
      <c r="B5" s="124" t="s">
        <v>10</v>
      </c>
      <c r="C5" s="28" t="s">
        <v>46</v>
      </c>
      <c r="D5" s="126" t="s">
        <v>11</v>
      </c>
      <c r="E5" s="122" t="s">
        <v>12</v>
      </c>
      <c r="F5" s="120" t="s">
        <v>51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33" customHeight="1" thickBot="1">
      <c r="A6" s="121"/>
      <c r="B6" s="125"/>
      <c r="C6" s="29" t="s">
        <v>25</v>
      </c>
      <c r="D6" s="127"/>
      <c r="E6" s="123"/>
      <c r="F6" s="37" t="s">
        <v>47</v>
      </c>
      <c r="G6" s="31" t="s">
        <v>48</v>
      </c>
      <c r="H6" s="31"/>
      <c r="I6" s="38" t="s">
        <v>47</v>
      </c>
      <c r="J6" s="36" t="s">
        <v>49</v>
      </c>
      <c r="K6" s="31"/>
      <c r="L6" s="39" t="s">
        <v>47</v>
      </c>
      <c r="M6" s="31" t="s">
        <v>50</v>
      </c>
      <c r="N6" s="31"/>
      <c r="O6" s="38" t="s">
        <v>47</v>
      </c>
      <c r="P6" s="32" t="s">
        <v>88</v>
      </c>
      <c r="Q6" s="31"/>
      <c r="R6" s="39" t="s">
        <v>47</v>
      </c>
      <c r="S6" s="30" t="s">
        <v>89</v>
      </c>
    </row>
    <row r="7" spans="1:20" ht="24.75" customHeight="1">
      <c r="A7" s="137">
        <v>41</v>
      </c>
      <c r="B7" s="139"/>
      <c r="C7" s="40"/>
      <c r="D7" s="141"/>
      <c r="E7" s="140"/>
      <c r="F7" s="113"/>
      <c r="G7" s="57">
        <f>IF(F7="","",VLOOKUP(F7,code!$B$2:$D$102,2))</f>
      </c>
      <c r="H7" s="57">
        <f>IF(F7="","",VLOOKUP(F7,code!$B$2:$D$102,3))</f>
      </c>
      <c r="I7" s="112"/>
      <c r="J7" s="59">
        <f>IF(I7="","",VLOOKUP(I7,code!$B$2:$D$102,2))</f>
      </c>
      <c r="K7" s="59">
        <f>IF(I7="","",VLOOKUP(I7,code!$B$2:$D$102,3))</f>
      </c>
      <c r="L7" s="111"/>
      <c r="M7" s="57">
        <f>IF(L7="","",VLOOKUP(L7,code!$B$2:$D$102,2))</f>
      </c>
      <c r="N7" s="57">
        <f>IF(L7="","",VLOOKUP(L7,code!$B$2:$D$102,3))</f>
      </c>
      <c r="O7" s="112"/>
      <c r="P7" s="59">
        <f>IF(O7="","",VLOOKUP(O7,code!$B$2:$D$102,2))</f>
      </c>
      <c r="Q7" s="59">
        <f>IF(O7="","",VLOOKUP(O7,code!$B$2:$D$102,3))</f>
      </c>
      <c r="R7" s="111"/>
      <c r="S7" s="60">
        <f>IF(R7="","",VLOOKUP(R7,code!$B$2:$D$102,2))</f>
      </c>
      <c r="T7" s="55">
        <f>IF(R7="","",VLOOKUP(R7,code!$B$2:$D$102,3))</f>
      </c>
    </row>
    <row r="8" spans="1:20" ht="24.75" customHeight="1">
      <c r="A8" s="132"/>
      <c r="B8" s="135"/>
      <c r="C8" s="41"/>
      <c r="D8" s="136"/>
      <c r="E8" s="133"/>
      <c r="F8" s="114"/>
      <c r="G8" s="61"/>
      <c r="H8" s="62"/>
      <c r="I8" s="110"/>
      <c r="J8" s="63"/>
      <c r="K8" s="62"/>
      <c r="L8" s="109"/>
      <c r="M8" s="61"/>
      <c r="N8" s="62"/>
      <c r="O8" s="110"/>
      <c r="P8" s="63"/>
      <c r="Q8" s="62"/>
      <c r="R8" s="109"/>
      <c r="S8" s="64"/>
      <c r="T8" s="56"/>
    </row>
    <row r="9" spans="1:20" ht="24.75" customHeight="1">
      <c r="A9" s="131">
        <v>42</v>
      </c>
      <c r="B9" s="134"/>
      <c r="C9" s="42"/>
      <c r="D9" s="117"/>
      <c r="E9" s="104"/>
      <c r="F9" s="115"/>
      <c r="G9" s="57">
        <f>IF(F9="","",VLOOKUP(F9,code!$B$2:$D$102,2))</f>
      </c>
      <c r="H9" s="57">
        <f>IF(F9="","",VLOOKUP(F9,code!$B$2:$D$102,3))</f>
      </c>
      <c r="I9" s="106"/>
      <c r="J9" s="59">
        <f>IF(I9="","",VLOOKUP(I9,code!$B$2:$D$102,2))</f>
      </c>
      <c r="K9" s="59">
        <f>IF(I9="","",VLOOKUP(I9,code!$B$2:$D$102,3))</f>
      </c>
      <c r="L9" s="108"/>
      <c r="M9" s="57">
        <f>IF(L9="","",VLOOKUP(L9,code!$B$2:$D$102,2))</f>
      </c>
      <c r="N9" s="57">
        <f>IF(L9="","",VLOOKUP(L9,code!$B$2:$D$102,3))</f>
      </c>
      <c r="O9" s="106"/>
      <c r="P9" s="59">
        <f>IF(O9="","",VLOOKUP(O9,code!$B$2:$D$102,2))</f>
      </c>
      <c r="Q9" s="59">
        <f>IF(O9="","",VLOOKUP(O9,code!$B$2:$D$102,3))</f>
      </c>
      <c r="R9" s="108"/>
      <c r="S9" s="60">
        <f>IF(R9="","",VLOOKUP(R9,code!$B$2:$D$102,2))</f>
      </c>
      <c r="T9" s="55">
        <f>IF(R9="","",VLOOKUP(R9,code!$B$2:$D$102,3))</f>
      </c>
    </row>
    <row r="10" spans="1:20" ht="24.75" customHeight="1">
      <c r="A10" s="132"/>
      <c r="B10" s="135"/>
      <c r="C10" s="41"/>
      <c r="D10" s="136"/>
      <c r="E10" s="133"/>
      <c r="F10" s="114"/>
      <c r="G10" s="61"/>
      <c r="H10" s="62"/>
      <c r="I10" s="110"/>
      <c r="J10" s="63"/>
      <c r="K10" s="62"/>
      <c r="L10" s="109"/>
      <c r="M10" s="61"/>
      <c r="N10" s="62"/>
      <c r="O10" s="110"/>
      <c r="P10" s="63"/>
      <c r="Q10" s="62"/>
      <c r="R10" s="109"/>
      <c r="S10" s="64"/>
      <c r="T10" s="56"/>
    </row>
    <row r="11" spans="1:20" ht="24.75" customHeight="1">
      <c r="A11" s="131">
        <v>43</v>
      </c>
      <c r="B11" s="134"/>
      <c r="C11" s="42"/>
      <c r="D11" s="117"/>
      <c r="E11" s="104"/>
      <c r="F11" s="115"/>
      <c r="G11" s="57">
        <f>IF(F11="","",VLOOKUP(F11,code!$B$2:$D$102,2))</f>
      </c>
      <c r="H11" s="57">
        <f>IF(F11="","",VLOOKUP(F11,code!$B$2:$D$102,3))</f>
      </c>
      <c r="I11" s="106"/>
      <c r="J11" s="59">
        <f>IF(I11="","",VLOOKUP(I11,code!$B$2:$D$102,2))</f>
      </c>
      <c r="K11" s="59">
        <f>IF(I11="","",VLOOKUP(I11,code!$B$2:$D$102,3))</f>
      </c>
      <c r="L11" s="108"/>
      <c r="M11" s="57">
        <f>IF(L11="","",VLOOKUP(L11,code!$B$2:$D$102,2))</f>
      </c>
      <c r="N11" s="57">
        <f>IF(L11="","",VLOOKUP(L11,code!$B$2:$D$102,3))</f>
      </c>
      <c r="O11" s="106"/>
      <c r="P11" s="59">
        <f>IF(O11="","",VLOOKUP(O11,code!$B$2:$D$102,2))</f>
      </c>
      <c r="Q11" s="59">
        <f>IF(O11="","",VLOOKUP(O11,code!$B$2:$D$102,3))</f>
      </c>
      <c r="R11" s="108"/>
      <c r="S11" s="60">
        <f>IF(R11="","",VLOOKUP(R11,code!$B$2:$D$102,2))</f>
      </c>
      <c r="T11" s="55">
        <f>IF(R11="","",VLOOKUP(R11,code!$B$2:$D$102,3))</f>
      </c>
    </row>
    <row r="12" spans="1:20" ht="24.75" customHeight="1">
      <c r="A12" s="132"/>
      <c r="B12" s="135"/>
      <c r="C12" s="41"/>
      <c r="D12" s="136"/>
      <c r="E12" s="133"/>
      <c r="F12" s="114"/>
      <c r="G12" s="61"/>
      <c r="H12" s="62"/>
      <c r="I12" s="110"/>
      <c r="J12" s="63"/>
      <c r="K12" s="62"/>
      <c r="L12" s="109"/>
      <c r="M12" s="61"/>
      <c r="N12" s="62"/>
      <c r="O12" s="110"/>
      <c r="P12" s="63"/>
      <c r="Q12" s="62"/>
      <c r="R12" s="109"/>
      <c r="S12" s="64"/>
      <c r="T12" s="56"/>
    </row>
    <row r="13" spans="1:20" ht="24.75" customHeight="1">
      <c r="A13" s="131">
        <v>44</v>
      </c>
      <c r="B13" s="134"/>
      <c r="C13" s="42"/>
      <c r="D13" s="117"/>
      <c r="E13" s="104"/>
      <c r="F13" s="115"/>
      <c r="G13" s="57">
        <f>IF(F13="","",VLOOKUP(F13,code!$B$2:$D$102,2))</f>
      </c>
      <c r="H13" s="57">
        <f>IF(F13="","",VLOOKUP(F13,code!$B$2:$D$102,3))</f>
      </c>
      <c r="I13" s="106"/>
      <c r="J13" s="59">
        <f>IF(I13="","",VLOOKUP(I13,code!$B$2:$D$102,2))</f>
      </c>
      <c r="K13" s="59">
        <f>IF(I13="","",VLOOKUP(I13,code!$B$2:$D$102,3))</f>
      </c>
      <c r="L13" s="108"/>
      <c r="M13" s="57">
        <f>IF(L13="","",VLOOKUP(L13,code!$B$2:$D$102,2))</f>
      </c>
      <c r="N13" s="57">
        <f>IF(L13="","",VLOOKUP(L13,code!$B$2:$D$102,3))</f>
      </c>
      <c r="O13" s="106"/>
      <c r="P13" s="59">
        <f>IF(O13="","",VLOOKUP(O13,code!$B$2:$D$102,2))</f>
      </c>
      <c r="Q13" s="59">
        <f>IF(O13="","",VLOOKUP(O13,code!$B$2:$D$102,3))</f>
      </c>
      <c r="R13" s="108"/>
      <c r="S13" s="60">
        <f>IF(R13="","",VLOOKUP(R13,code!$B$2:$D$102,2))</f>
      </c>
      <c r="T13" s="55">
        <f>IF(R13="","",VLOOKUP(R13,code!$B$2:$D$102,3))</f>
      </c>
    </row>
    <row r="14" spans="1:20" ht="24.75" customHeight="1">
      <c r="A14" s="132"/>
      <c r="B14" s="135"/>
      <c r="C14" s="41"/>
      <c r="D14" s="136"/>
      <c r="E14" s="133"/>
      <c r="F14" s="114"/>
      <c r="G14" s="61"/>
      <c r="H14" s="62"/>
      <c r="I14" s="110"/>
      <c r="J14" s="63"/>
      <c r="K14" s="62"/>
      <c r="L14" s="109"/>
      <c r="M14" s="61"/>
      <c r="N14" s="62"/>
      <c r="O14" s="110"/>
      <c r="P14" s="63"/>
      <c r="Q14" s="62"/>
      <c r="R14" s="109"/>
      <c r="S14" s="64"/>
      <c r="T14" s="56"/>
    </row>
    <row r="15" spans="1:20" ht="24.75" customHeight="1">
      <c r="A15" s="131">
        <v>45</v>
      </c>
      <c r="B15" s="134"/>
      <c r="C15" s="42"/>
      <c r="D15" s="117"/>
      <c r="E15" s="104"/>
      <c r="F15" s="115"/>
      <c r="G15" s="57">
        <f>IF(F15="","",VLOOKUP(F15,code!$B$2:$D$102,2))</f>
      </c>
      <c r="H15" s="57">
        <f>IF(F15="","",VLOOKUP(F15,code!$B$2:$D$102,3))</f>
      </c>
      <c r="I15" s="106"/>
      <c r="J15" s="59">
        <f>IF(I15="","",VLOOKUP(I15,code!$B$2:$D$102,2))</f>
      </c>
      <c r="K15" s="59">
        <f>IF(I15="","",VLOOKUP(I15,code!$B$2:$D$102,3))</f>
      </c>
      <c r="L15" s="108"/>
      <c r="M15" s="57">
        <f>IF(L15="","",VLOOKUP(L15,code!$B$2:$D$102,2))</f>
      </c>
      <c r="N15" s="57">
        <f>IF(L15="","",VLOOKUP(L15,code!$B$2:$D$102,3))</f>
      </c>
      <c r="O15" s="106"/>
      <c r="P15" s="59">
        <f>IF(O15="","",VLOOKUP(O15,code!$B$2:$D$102,2))</f>
      </c>
      <c r="Q15" s="59">
        <f>IF(O15="","",VLOOKUP(O15,code!$B$2:$D$102,3))</f>
      </c>
      <c r="R15" s="108"/>
      <c r="S15" s="60">
        <f>IF(R15="","",VLOOKUP(R15,code!$B$2:$D$102,2))</f>
      </c>
      <c r="T15" s="55">
        <f>IF(R15="","",VLOOKUP(R15,code!$B$2:$D$102,3))</f>
      </c>
    </row>
    <row r="16" spans="1:20" ht="24.75" customHeight="1">
      <c r="A16" s="132"/>
      <c r="B16" s="135"/>
      <c r="C16" s="41"/>
      <c r="D16" s="136"/>
      <c r="E16" s="133"/>
      <c r="F16" s="114"/>
      <c r="G16" s="61"/>
      <c r="H16" s="62"/>
      <c r="I16" s="110"/>
      <c r="J16" s="63"/>
      <c r="K16" s="62"/>
      <c r="L16" s="109"/>
      <c r="M16" s="61"/>
      <c r="N16" s="62"/>
      <c r="O16" s="110"/>
      <c r="P16" s="63"/>
      <c r="Q16" s="62"/>
      <c r="R16" s="109"/>
      <c r="S16" s="64"/>
      <c r="T16" s="56"/>
    </row>
    <row r="17" spans="1:20" ht="24.75" customHeight="1">
      <c r="A17" s="131">
        <v>46</v>
      </c>
      <c r="B17" s="134"/>
      <c r="C17" s="42"/>
      <c r="D17" s="117"/>
      <c r="E17" s="104"/>
      <c r="F17" s="115"/>
      <c r="G17" s="57">
        <f>IF(F17="","",VLOOKUP(F17,code!$B$2:$D$102,2))</f>
      </c>
      <c r="H17" s="57">
        <f>IF(F17="","",VLOOKUP(F17,code!$B$2:$D$102,3))</f>
      </c>
      <c r="I17" s="106"/>
      <c r="J17" s="59">
        <f>IF(I17="","",VLOOKUP(I17,code!$B$2:$D$102,2))</f>
      </c>
      <c r="K17" s="59">
        <f>IF(I17="","",VLOOKUP(I17,code!$B$2:$D$102,3))</f>
      </c>
      <c r="L17" s="108"/>
      <c r="M17" s="57">
        <f>IF(L17="","",VLOOKUP(L17,code!$B$2:$D$102,2))</f>
      </c>
      <c r="N17" s="57">
        <f>IF(L17="","",VLOOKUP(L17,code!$B$2:$D$102,3))</f>
      </c>
      <c r="O17" s="106"/>
      <c r="P17" s="59">
        <f>IF(O17="","",VLOOKUP(O17,code!$B$2:$D$102,2))</f>
      </c>
      <c r="Q17" s="59">
        <f>IF(O17="","",VLOOKUP(O17,code!$B$2:$D$102,3))</f>
      </c>
      <c r="R17" s="108"/>
      <c r="S17" s="60">
        <f>IF(R17="","",VLOOKUP(R17,code!$B$2:$D$102,2))</f>
      </c>
      <c r="T17" s="55">
        <f>IF(R17="","",VLOOKUP(R17,code!$B$2:$D$102,3))</f>
      </c>
    </row>
    <row r="18" spans="1:20" ht="24.75" customHeight="1">
      <c r="A18" s="132"/>
      <c r="B18" s="135"/>
      <c r="C18" s="41"/>
      <c r="D18" s="136"/>
      <c r="E18" s="133"/>
      <c r="F18" s="114"/>
      <c r="G18" s="61"/>
      <c r="H18" s="62"/>
      <c r="I18" s="110"/>
      <c r="J18" s="63"/>
      <c r="K18" s="62"/>
      <c r="L18" s="109"/>
      <c r="M18" s="61"/>
      <c r="N18" s="62"/>
      <c r="O18" s="110"/>
      <c r="P18" s="63"/>
      <c r="Q18" s="62"/>
      <c r="R18" s="109"/>
      <c r="S18" s="64"/>
      <c r="T18" s="56"/>
    </row>
    <row r="19" spans="1:20" ht="24.75" customHeight="1">
      <c r="A19" s="131">
        <v>47</v>
      </c>
      <c r="B19" s="134"/>
      <c r="C19" s="42"/>
      <c r="D19" s="117"/>
      <c r="E19" s="104"/>
      <c r="F19" s="115"/>
      <c r="G19" s="57">
        <f>IF(F19="","",VLOOKUP(F19,code!$B$2:$D$102,2))</f>
      </c>
      <c r="H19" s="57">
        <f>IF(F19="","",VLOOKUP(F19,code!$B$2:$D$102,3))</f>
      </c>
      <c r="I19" s="106"/>
      <c r="J19" s="59">
        <f>IF(I19="","",VLOOKUP(I19,code!$B$2:$D$102,2))</f>
      </c>
      <c r="K19" s="59">
        <f>IF(I19="","",VLOOKUP(I19,code!$B$2:$D$102,3))</f>
      </c>
      <c r="L19" s="108"/>
      <c r="M19" s="57">
        <f>IF(L19="","",VLOOKUP(L19,code!$B$2:$D$102,2))</f>
      </c>
      <c r="N19" s="57">
        <f>IF(L19="","",VLOOKUP(L19,code!$B$2:$D$102,3))</f>
      </c>
      <c r="O19" s="106"/>
      <c r="P19" s="59">
        <f>IF(O19="","",VLOOKUP(O19,code!$B$2:$D$102,2))</f>
      </c>
      <c r="Q19" s="59">
        <f>IF(O19="","",VLOOKUP(O19,code!$B$2:$D$102,3))</f>
      </c>
      <c r="R19" s="108"/>
      <c r="S19" s="60">
        <f>IF(R19="","",VLOOKUP(R19,code!$B$2:$D$102,2))</f>
      </c>
      <c r="T19" s="55">
        <f>IF(R19="","",VLOOKUP(R19,code!$B$2:$D$102,3))</f>
      </c>
    </row>
    <row r="20" spans="1:20" ht="24.75" customHeight="1">
      <c r="A20" s="132"/>
      <c r="B20" s="135"/>
      <c r="C20" s="41"/>
      <c r="D20" s="136"/>
      <c r="E20" s="133"/>
      <c r="F20" s="114"/>
      <c r="G20" s="61"/>
      <c r="H20" s="62"/>
      <c r="I20" s="110"/>
      <c r="J20" s="63"/>
      <c r="K20" s="62"/>
      <c r="L20" s="109"/>
      <c r="M20" s="61"/>
      <c r="N20" s="62"/>
      <c r="O20" s="110"/>
      <c r="P20" s="63"/>
      <c r="Q20" s="62"/>
      <c r="R20" s="109"/>
      <c r="S20" s="64"/>
      <c r="T20" s="56"/>
    </row>
    <row r="21" spans="1:20" ht="24.75" customHeight="1">
      <c r="A21" s="131">
        <v>48</v>
      </c>
      <c r="B21" s="134"/>
      <c r="C21" s="42"/>
      <c r="D21" s="117"/>
      <c r="E21" s="104"/>
      <c r="F21" s="115"/>
      <c r="G21" s="57">
        <f>IF(F21="","",VLOOKUP(F21,code!$B$2:$D$102,2))</f>
      </c>
      <c r="H21" s="57">
        <f>IF(F21="","",VLOOKUP(F21,code!$B$2:$D$102,3))</f>
      </c>
      <c r="I21" s="106"/>
      <c r="J21" s="59">
        <f>IF(I21="","",VLOOKUP(I21,code!$B$2:$D$102,2))</f>
      </c>
      <c r="K21" s="59">
        <f>IF(I21="","",VLOOKUP(I21,code!$B$2:$D$102,3))</f>
      </c>
      <c r="L21" s="108"/>
      <c r="M21" s="57">
        <f>IF(L21="","",VLOOKUP(L21,code!$B$2:$D$102,2))</f>
      </c>
      <c r="N21" s="57">
        <f>IF(L21="","",VLOOKUP(L21,code!$B$2:$D$102,3))</f>
      </c>
      <c r="O21" s="106"/>
      <c r="P21" s="59">
        <f>IF(O21="","",VLOOKUP(O21,code!$B$2:$D$102,2))</f>
      </c>
      <c r="Q21" s="59">
        <f>IF(O21="","",VLOOKUP(O21,code!$B$2:$D$102,3))</f>
      </c>
      <c r="R21" s="108"/>
      <c r="S21" s="60">
        <f>IF(R21="","",VLOOKUP(R21,code!$B$2:$D$102,2))</f>
      </c>
      <c r="T21" s="55">
        <f>IF(R21="","",VLOOKUP(R21,code!$B$2:$D$102,3))</f>
      </c>
    </row>
    <row r="22" spans="1:20" ht="24.75" customHeight="1">
      <c r="A22" s="132"/>
      <c r="B22" s="135"/>
      <c r="C22" s="41"/>
      <c r="D22" s="136"/>
      <c r="E22" s="133"/>
      <c r="F22" s="114"/>
      <c r="G22" s="61"/>
      <c r="H22" s="62"/>
      <c r="I22" s="110"/>
      <c r="J22" s="63"/>
      <c r="K22" s="62"/>
      <c r="L22" s="109"/>
      <c r="M22" s="61"/>
      <c r="N22" s="62"/>
      <c r="O22" s="110"/>
      <c r="P22" s="63"/>
      <c r="Q22" s="62"/>
      <c r="R22" s="109"/>
      <c r="S22" s="64"/>
      <c r="T22" s="56"/>
    </row>
    <row r="23" spans="1:20" ht="24.75" customHeight="1">
      <c r="A23" s="131">
        <v>49</v>
      </c>
      <c r="B23" s="134"/>
      <c r="C23" s="42"/>
      <c r="D23" s="117"/>
      <c r="E23" s="104"/>
      <c r="F23" s="115"/>
      <c r="G23" s="57">
        <f>IF(F23="","",VLOOKUP(F23,code!$B$2:$D$102,2))</f>
      </c>
      <c r="H23" s="57">
        <f>IF(F23="","",VLOOKUP(F23,code!$B$2:$D$102,3))</f>
      </c>
      <c r="I23" s="106"/>
      <c r="J23" s="59">
        <f>IF(I23="","",VLOOKUP(I23,code!$B$2:$D$102,2))</f>
      </c>
      <c r="K23" s="59">
        <f>IF(I23="","",VLOOKUP(I23,code!$B$2:$D$102,3))</f>
      </c>
      <c r="L23" s="108"/>
      <c r="M23" s="57">
        <f>IF(L23="","",VLOOKUP(L23,code!$B$2:$D$102,2))</f>
      </c>
      <c r="N23" s="57">
        <f>IF(L23="","",VLOOKUP(L23,code!$B$2:$D$102,3))</f>
      </c>
      <c r="O23" s="106"/>
      <c r="P23" s="59">
        <f>IF(O23="","",VLOOKUP(O23,code!$B$2:$D$102,2))</f>
      </c>
      <c r="Q23" s="59">
        <f>IF(O23="","",VLOOKUP(O23,code!$B$2:$D$102,3))</f>
      </c>
      <c r="R23" s="108"/>
      <c r="S23" s="60">
        <f>IF(R23="","",VLOOKUP(R23,code!$B$2:$D$102,2))</f>
      </c>
      <c r="T23" s="55">
        <f>IF(R23="","",VLOOKUP(R23,code!$B$2:$D$102,3))</f>
      </c>
    </row>
    <row r="24" spans="1:20" ht="24.75" customHeight="1">
      <c r="A24" s="132"/>
      <c r="B24" s="135"/>
      <c r="C24" s="41"/>
      <c r="D24" s="136"/>
      <c r="E24" s="133"/>
      <c r="F24" s="114"/>
      <c r="G24" s="61"/>
      <c r="H24" s="62"/>
      <c r="I24" s="110"/>
      <c r="J24" s="63"/>
      <c r="K24" s="62"/>
      <c r="L24" s="109"/>
      <c r="M24" s="61"/>
      <c r="N24" s="62"/>
      <c r="O24" s="110"/>
      <c r="P24" s="63"/>
      <c r="Q24" s="62"/>
      <c r="R24" s="109"/>
      <c r="S24" s="64"/>
      <c r="T24" s="56"/>
    </row>
    <row r="25" spans="1:20" ht="24.75" customHeight="1">
      <c r="A25" s="131">
        <v>50</v>
      </c>
      <c r="B25" s="134"/>
      <c r="C25" s="42"/>
      <c r="D25" s="117"/>
      <c r="E25" s="104"/>
      <c r="F25" s="115"/>
      <c r="G25" s="57">
        <f>IF(F25="","",VLOOKUP(F25,code!$B$2:$D$102,2))</f>
      </c>
      <c r="H25" s="57">
        <f>IF(F25="","",VLOOKUP(F25,code!$B$2:$D$102,3))</f>
      </c>
      <c r="I25" s="106"/>
      <c r="J25" s="59">
        <f>IF(I25="","",VLOOKUP(I25,code!$B$2:$D$102,2))</f>
      </c>
      <c r="K25" s="59">
        <f>IF(I25="","",VLOOKUP(I25,code!$B$2:$D$102,3))</f>
      </c>
      <c r="L25" s="108"/>
      <c r="M25" s="57">
        <f>IF(L25="","",VLOOKUP(L25,code!$B$2:$D$102,2))</f>
      </c>
      <c r="N25" s="57">
        <f>IF(L25="","",VLOOKUP(L25,code!$B$2:$D$102,3))</f>
      </c>
      <c r="O25" s="106"/>
      <c r="P25" s="59">
        <f>IF(O25="","",VLOOKUP(O25,code!$B$2:$D$102,2))</f>
      </c>
      <c r="Q25" s="59">
        <f>IF(O25="","",VLOOKUP(O25,code!$B$2:$D$102,3))</f>
      </c>
      <c r="R25" s="108"/>
      <c r="S25" s="60">
        <f>IF(R25="","",VLOOKUP(R25,code!$B$2:$D$102,2))</f>
      </c>
      <c r="T25" s="55">
        <f>IF(R25="","",VLOOKUP(R25,code!$B$2:$D$102,3))</f>
      </c>
    </row>
    <row r="26" spans="1:20" ht="24.75" customHeight="1">
      <c r="A26" s="132"/>
      <c r="B26" s="135"/>
      <c r="C26" s="41"/>
      <c r="D26" s="136"/>
      <c r="E26" s="133"/>
      <c r="F26" s="114"/>
      <c r="G26" s="61"/>
      <c r="H26" s="62"/>
      <c r="I26" s="110"/>
      <c r="J26" s="63"/>
      <c r="K26" s="62"/>
      <c r="L26" s="109"/>
      <c r="M26" s="61"/>
      <c r="N26" s="62"/>
      <c r="O26" s="110"/>
      <c r="P26" s="63"/>
      <c r="Q26" s="62"/>
      <c r="R26" s="109"/>
      <c r="S26" s="64"/>
      <c r="T26" s="56"/>
    </row>
    <row r="27" spans="1:20" ht="24.75" customHeight="1">
      <c r="A27" s="131">
        <v>51</v>
      </c>
      <c r="B27" s="134"/>
      <c r="C27" s="42"/>
      <c r="D27" s="117"/>
      <c r="E27" s="104"/>
      <c r="F27" s="115"/>
      <c r="G27" s="57">
        <f>IF(F27="","",VLOOKUP(F27,code!$B$2:$D$102,2))</f>
      </c>
      <c r="H27" s="57">
        <f>IF(F27="","",VLOOKUP(F27,code!$B$2:$D$102,3))</f>
      </c>
      <c r="I27" s="106"/>
      <c r="J27" s="59">
        <f>IF(I27="","",VLOOKUP(I27,code!$B$2:$D$102,2))</f>
      </c>
      <c r="K27" s="59">
        <f>IF(I27="","",VLOOKUP(I27,code!$B$2:$D$102,3))</f>
      </c>
      <c r="L27" s="108"/>
      <c r="M27" s="57">
        <f>IF(L27="","",VLOOKUP(L27,code!$B$2:$D$102,2))</f>
      </c>
      <c r="N27" s="57">
        <f>IF(L27="","",VLOOKUP(L27,code!$B$2:$D$102,3))</f>
      </c>
      <c r="O27" s="106"/>
      <c r="P27" s="59">
        <f>IF(O27="","",VLOOKUP(O27,code!$B$2:$D$102,2))</f>
      </c>
      <c r="Q27" s="59">
        <f>IF(O27="","",VLOOKUP(O27,code!$B$2:$D$102,3))</f>
      </c>
      <c r="R27" s="108"/>
      <c r="S27" s="60">
        <f>IF(R27="","",VLOOKUP(R27,code!$B$2:$D$102,2))</f>
      </c>
      <c r="T27" s="55">
        <f>IF(R27="","",VLOOKUP(R27,code!$B$2:$D$102,3))</f>
      </c>
    </row>
    <row r="28" spans="1:20" ht="24.75" customHeight="1">
      <c r="A28" s="132"/>
      <c r="B28" s="135"/>
      <c r="C28" s="41"/>
      <c r="D28" s="136"/>
      <c r="E28" s="133"/>
      <c r="F28" s="114"/>
      <c r="G28" s="61"/>
      <c r="H28" s="62"/>
      <c r="I28" s="110"/>
      <c r="J28" s="63"/>
      <c r="K28" s="62"/>
      <c r="L28" s="109"/>
      <c r="M28" s="61"/>
      <c r="N28" s="62"/>
      <c r="O28" s="110"/>
      <c r="P28" s="63"/>
      <c r="Q28" s="62"/>
      <c r="R28" s="109"/>
      <c r="S28" s="64"/>
      <c r="T28" s="56"/>
    </row>
    <row r="29" spans="1:20" ht="24.75" customHeight="1">
      <c r="A29" s="131">
        <v>52</v>
      </c>
      <c r="B29" s="134"/>
      <c r="C29" s="42"/>
      <c r="D29" s="117"/>
      <c r="E29" s="104"/>
      <c r="F29" s="115"/>
      <c r="G29" s="57">
        <f>IF(F29="","",VLOOKUP(F29,code!$B$2:$D$102,2))</f>
      </c>
      <c r="H29" s="57">
        <f>IF(F29="","",VLOOKUP(F29,code!$B$2:$D$102,3))</f>
      </c>
      <c r="I29" s="106"/>
      <c r="J29" s="59">
        <f>IF(I29="","",VLOOKUP(I29,code!$B$2:$D$102,2))</f>
      </c>
      <c r="K29" s="59">
        <f>IF(I29="","",VLOOKUP(I29,code!$B$2:$D$102,3))</f>
      </c>
      <c r="L29" s="108"/>
      <c r="M29" s="57">
        <f>IF(L29="","",VLOOKUP(L29,code!$B$2:$D$102,2))</f>
      </c>
      <c r="N29" s="57">
        <f>IF(L29="","",VLOOKUP(L29,code!$B$2:$D$102,3))</f>
      </c>
      <c r="O29" s="106"/>
      <c r="P29" s="59">
        <f>IF(O29="","",VLOOKUP(O29,code!$B$2:$D$102,2))</f>
      </c>
      <c r="Q29" s="59">
        <f>IF(O29="","",VLOOKUP(O29,code!$B$2:$D$102,3))</f>
      </c>
      <c r="R29" s="108"/>
      <c r="S29" s="60">
        <f>IF(R29="","",VLOOKUP(R29,code!$B$2:$D$102,2))</f>
      </c>
      <c r="T29" s="55">
        <f>IF(R29="","",VLOOKUP(R29,code!$B$2:$D$102,3))</f>
      </c>
    </row>
    <row r="30" spans="1:20" ht="24.75" customHeight="1">
      <c r="A30" s="132"/>
      <c r="B30" s="135"/>
      <c r="C30" s="41"/>
      <c r="D30" s="136"/>
      <c r="E30" s="133"/>
      <c r="F30" s="114"/>
      <c r="G30" s="61"/>
      <c r="H30" s="62"/>
      <c r="I30" s="110"/>
      <c r="J30" s="63"/>
      <c r="K30" s="62"/>
      <c r="L30" s="109"/>
      <c r="M30" s="61"/>
      <c r="N30" s="62"/>
      <c r="O30" s="110"/>
      <c r="P30" s="63"/>
      <c r="Q30" s="62"/>
      <c r="R30" s="109"/>
      <c r="S30" s="64"/>
      <c r="T30" s="56"/>
    </row>
    <row r="31" spans="1:20" ht="24.75" customHeight="1">
      <c r="A31" s="131">
        <v>53</v>
      </c>
      <c r="B31" s="134"/>
      <c r="C31" s="42"/>
      <c r="D31" s="117"/>
      <c r="E31" s="104"/>
      <c r="F31" s="115"/>
      <c r="G31" s="57">
        <f>IF(F31="","",VLOOKUP(F31,code!$B$2:$D$102,2))</f>
      </c>
      <c r="H31" s="57">
        <f>IF(F31="","",VLOOKUP(F31,code!$B$2:$D$102,3))</f>
      </c>
      <c r="I31" s="106"/>
      <c r="J31" s="59">
        <f>IF(I31="","",VLOOKUP(I31,code!$B$2:$D$102,2))</f>
      </c>
      <c r="K31" s="59">
        <f>IF(I31="","",VLOOKUP(I31,code!$B$2:$D$102,3))</f>
      </c>
      <c r="L31" s="108"/>
      <c r="M31" s="57">
        <f>IF(L31="","",VLOOKUP(L31,code!$B$2:$D$102,2))</f>
      </c>
      <c r="N31" s="57">
        <f>IF(L31="","",VLOOKUP(L31,code!$B$2:$D$102,3))</f>
      </c>
      <c r="O31" s="106"/>
      <c r="P31" s="59">
        <f>IF(O31="","",VLOOKUP(O31,code!$B$2:$D$102,2))</f>
      </c>
      <c r="Q31" s="59">
        <f>IF(O31="","",VLOOKUP(O31,code!$B$2:$D$102,3))</f>
      </c>
      <c r="R31" s="108"/>
      <c r="S31" s="60">
        <f>IF(R31="","",VLOOKUP(R31,code!$B$2:$D$102,2))</f>
      </c>
      <c r="T31" s="55">
        <f>IF(R31="","",VLOOKUP(R31,code!$B$2:$D$102,3))</f>
      </c>
    </row>
    <row r="32" spans="1:20" ht="24.75" customHeight="1">
      <c r="A32" s="132"/>
      <c r="B32" s="135"/>
      <c r="C32" s="41"/>
      <c r="D32" s="136"/>
      <c r="E32" s="133"/>
      <c r="F32" s="114"/>
      <c r="G32" s="61"/>
      <c r="H32" s="62"/>
      <c r="I32" s="110"/>
      <c r="J32" s="63"/>
      <c r="K32" s="62"/>
      <c r="L32" s="109"/>
      <c r="M32" s="61"/>
      <c r="N32" s="62"/>
      <c r="O32" s="110"/>
      <c r="P32" s="63"/>
      <c r="Q32" s="62"/>
      <c r="R32" s="109"/>
      <c r="S32" s="64"/>
      <c r="T32" s="56"/>
    </row>
    <row r="33" spans="1:20" ht="24.75" customHeight="1">
      <c r="A33" s="131">
        <v>54</v>
      </c>
      <c r="B33" s="134"/>
      <c r="C33" s="42"/>
      <c r="D33" s="117"/>
      <c r="E33" s="104"/>
      <c r="F33" s="115"/>
      <c r="G33" s="57">
        <f>IF(F33="","",VLOOKUP(F33,code!$B$2:$D$102,2))</f>
      </c>
      <c r="H33" s="57">
        <f>IF(F33="","",VLOOKUP(F33,code!$B$2:$D$102,3))</f>
      </c>
      <c r="I33" s="106"/>
      <c r="J33" s="59">
        <f>IF(I33="","",VLOOKUP(I33,code!$B$2:$D$102,2))</f>
      </c>
      <c r="K33" s="59">
        <f>IF(I33="","",VLOOKUP(I33,code!$B$2:$D$102,3))</f>
      </c>
      <c r="L33" s="108"/>
      <c r="M33" s="57">
        <f>IF(L33="","",VLOOKUP(L33,code!$B$2:$D$102,2))</f>
      </c>
      <c r="N33" s="57">
        <f>IF(L33="","",VLOOKUP(L33,code!$B$2:$D$102,3))</f>
      </c>
      <c r="O33" s="106"/>
      <c r="P33" s="59">
        <f>IF(O33="","",VLOOKUP(O33,code!$B$2:$D$102,2))</f>
      </c>
      <c r="Q33" s="59">
        <f>IF(O33="","",VLOOKUP(O33,code!$B$2:$D$102,3))</f>
      </c>
      <c r="R33" s="108"/>
      <c r="S33" s="60">
        <f>IF(R33="","",VLOOKUP(R33,code!$B$2:$D$102,2))</f>
      </c>
      <c r="T33" s="55">
        <f>IF(R33="","",VLOOKUP(R33,code!$B$2:$D$102,3))</f>
      </c>
    </row>
    <row r="34" spans="1:20" ht="24.75" customHeight="1">
      <c r="A34" s="132"/>
      <c r="B34" s="135"/>
      <c r="C34" s="41"/>
      <c r="D34" s="136"/>
      <c r="E34" s="133"/>
      <c r="F34" s="114"/>
      <c r="G34" s="61"/>
      <c r="H34" s="62"/>
      <c r="I34" s="110"/>
      <c r="J34" s="63"/>
      <c r="K34" s="62"/>
      <c r="L34" s="109"/>
      <c r="M34" s="61"/>
      <c r="N34" s="62"/>
      <c r="O34" s="110"/>
      <c r="P34" s="63"/>
      <c r="Q34" s="62"/>
      <c r="R34" s="109"/>
      <c r="S34" s="64"/>
      <c r="T34" s="56"/>
    </row>
    <row r="35" spans="1:20" ht="24.75" customHeight="1">
      <c r="A35" s="131">
        <v>55</v>
      </c>
      <c r="B35" s="134"/>
      <c r="C35" s="42"/>
      <c r="D35" s="117"/>
      <c r="E35" s="104"/>
      <c r="F35" s="115"/>
      <c r="G35" s="57">
        <f>IF(F35="","",VLOOKUP(F35,code!$B$2:$D$102,2))</f>
      </c>
      <c r="H35" s="57">
        <f>IF(F35="","",VLOOKUP(F35,code!$B$2:$D$102,3))</f>
      </c>
      <c r="I35" s="106"/>
      <c r="J35" s="59">
        <f>IF(I35="","",VLOOKUP(I35,code!$B$2:$D$102,2))</f>
      </c>
      <c r="K35" s="59">
        <f>IF(I35="","",VLOOKUP(I35,code!$B$2:$D$102,3))</f>
      </c>
      <c r="L35" s="108"/>
      <c r="M35" s="57">
        <f>IF(L35="","",VLOOKUP(L35,code!$B$2:$D$102,2))</f>
      </c>
      <c r="N35" s="57">
        <f>IF(L35="","",VLOOKUP(L35,code!$B$2:$D$102,3))</f>
      </c>
      <c r="O35" s="106"/>
      <c r="P35" s="59">
        <f>IF(O35="","",VLOOKUP(O35,code!$B$2:$D$102,2))</f>
      </c>
      <c r="Q35" s="59">
        <f>IF(O35="","",VLOOKUP(O35,code!$B$2:$D$102,3))</f>
      </c>
      <c r="R35" s="108"/>
      <c r="S35" s="60">
        <f>IF(R35="","",VLOOKUP(R35,code!$B$2:$D$102,2))</f>
      </c>
      <c r="T35" s="55">
        <f>IF(R35="","",VLOOKUP(R35,code!$B$2:$D$102,3))</f>
      </c>
    </row>
    <row r="36" spans="1:20" ht="24.75" customHeight="1">
      <c r="A36" s="132"/>
      <c r="B36" s="135"/>
      <c r="C36" s="41"/>
      <c r="D36" s="136"/>
      <c r="E36" s="133"/>
      <c r="F36" s="114"/>
      <c r="G36" s="61"/>
      <c r="H36" s="62"/>
      <c r="I36" s="110"/>
      <c r="J36" s="63"/>
      <c r="K36" s="62"/>
      <c r="L36" s="109"/>
      <c r="M36" s="61"/>
      <c r="N36" s="62"/>
      <c r="O36" s="110"/>
      <c r="P36" s="63"/>
      <c r="Q36" s="62"/>
      <c r="R36" s="109"/>
      <c r="S36" s="64"/>
      <c r="T36" s="56"/>
    </row>
    <row r="37" spans="1:20" ht="24.75" customHeight="1">
      <c r="A37" s="131">
        <v>56</v>
      </c>
      <c r="B37" s="134"/>
      <c r="C37" s="42"/>
      <c r="D37" s="117"/>
      <c r="E37" s="104"/>
      <c r="F37" s="115"/>
      <c r="G37" s="57">
        <f>IF(F37="","",VLOOKUP(F37,code!$B$2:$D$102,2))</f>
      </c>
      <c r="H37" s="57">
        <f>IF(F37="","",VLOOKUP(F37,code!$B$2:$D$102,3))</f>
      </c>
      <c r="I37" s="106"/>
      <c r="J37" s="59">
        <f>IF(I37="","",VLOOKUP(I37,code!$B$2:$D$102,2))</f>
      </c>
      <c r="K37" s="59">
        <f>IF(I37="","",VLOOKUP(I37,code!$B$2:$D$102,3))</f>
      </c>
      <c r="L37" s="108"/>
      <c r="M37" s="57">
        <f>IF(L37="","",VLOOKUP(L37,code!$B$2:$D$102,2))</f>
      </c>
      <c r="N37" s="57">
        <f>IF(L37="","",VLOOKUP(L37,code!$B$2:$D$102,3))</f>
      </c>
      <c r="O37" s="106"/>
      <c r="P37" s="59">
        <f>IF(O37="","",VLOOKUP(O37,code!$B$2:$D$102,2))</f>
      </c>
      <c r="Q37" s="59">
        <f>IF(O37="","",VLOOKUP(O37,code!$B$2:$D$102,3))</f>
      </c>
      <c r="R37" s="108"/>
      <c r="S37" s="60">
        <f>IF(R37="","",VLOOKUP(R37,code!$B$2:$D$102,2))</f>
      </c>
      <c r="T37" s="55">
        <f>IF(R37="","",VLOOKUP(R37,code!$B$2:$D$102,3))</f>
      </c>
    </row>
    <row r="38" spans="1:20" ht="24.75" customHeight="1">
      <c r="A38" s="132"/>
      <c r="B38" s="135"/>
      <c r="C38" s="41"/>
      <c r="D38" s="136"/>
      <c r="E38" s="133"/>
      <c r="F38" s="114"/>
      <c r="G38" s="61"/>
      <c r="H38" s="62"/>
      <c r="I38" s="110"/>
      <c r="J38" s="63"/>
      <c r="K38" s="62"/>
      <c r="L38" s="109"/>
      <c r="M38" s="61"/>
      <c r="N38" s="62"/>
      <c r="O38" s="110"/>
      <c r="P38" s="63"/>
      <c r="Q38" s="62"/>
      <c r="R38" s="109"/>
      <c r="S38" s="64"/>
      <c r="T38" s="56"/>
    </row>
    <row r="39" spans="1:20" ht="24.75" customHeight="1">
      <c r="A39" s="131">
        <v>57</v>
      </c>
      <c r="B39" s="134"/>
      <c r="C39" s="42"/>
      <c r="D39" s="117"/>
      <c r="E39" s="104"/>
      <c r="F39" s="115"/>
      <c r="G39" s="57">
        <f>IF(F39="","",VLOOKUP(F39,code!$B$2:$D$102,2))</f>
      </c>
      <c r="H39" s="57">
        <f>IF(F39="","",VLOOKUP(F39,code!$B$2:$D$102,3))</f>
      </c>
      <c r="I39" s="106"/>
      <c r="J39" s="59">
        <f>IF(I39="","",VLOOKUP(I39,code!$B$2:$D$102,2))</f>
      </c>
      <c r="K39" s="59">
        <f>IF(I39="","",VLOOKUP(I39,code!$B$2:$D$102,3))</f>
      </c>
      <c r="L39" s="108"/>
      <c r="M39" s="57">
        <f>IF(L39="","",VLOOKUP(L39,code!$B$2:$D$102,2))</f>
      </c>
      <c r="N39" s="57">
        <f>IF(L39="","",VLOOKUP(L39,code!$B$2:$D$102,3))</f>
      </c>
      <c r="O39" s="106"/>
      <c r="P39" s="59">
        <f>IF(O39="","",VLOOKUP(O39,code!$B$2:$D$102,2))</f>
      </c>
      <c r="Q39" s="59">
        <f>IF(O39="","",VLOOKUP(O39,code!$B$2:$D$102,3))</f>
      </c>
      <c r="R39" s="108"/>
      <c r="S39" s="60">
        <f>IF(R39="","",VLOOKUP(R39,code!$B$2:$D$102,2))</f>
      </c>
      <c r="T39" s="55">
        <f>IF(R39="","",VLOOKUP(R39,code!$B$2:$D$102,3))</f>
      </c>
    </row>
    <row r="40" spans="1:20" ht="24.75" customHeight="1">
      <c r="A40" s="132"/>
      <c r="B40" s="135"/>
      <c r="C40" s="41"/>
      <c r="D40" s="136"/>
      <c r="E40" s="133"/>
      <c r="F40" s="114"/>
      <c r="G40" s="61"/>
      <c r="H40" s="62"/>
      <c r="I40" s="110"/>
      <c r="J40" s="63"/>
      <c r="K40" s="62"/>
      <c r="L40" s="109"/>
      <c r="M40" s="61"/>
      <c r="N40" s="62"/>
      <c r="O40" s="110"/>
      <c r="P40" s="63"/>
      <c r="Q40" s="62"/>
      <c r="R40" s="109"/>
      <c r="S40" s="64"/>
      <c r="T40" s="56"/>
    </row>
    <row r="41" spans="1:20" ht="24.75" customHeight="1">
      <c r="A41" s="131">
        <v>58</v>
      </c>
      <c r="B41" s="134"/>
      <c r="C41" s="42"/>
      <c r="D41" s="117"/>
      <c r="E41" s="104"/>
      <c r="F41" s="115"/>
      <c r="G41" s="57">
        <f>IF(F41="","",VLOOKUP(F41,code!$B$2:$D$102,2))</f>
      </c>
      <c r="H41" s="57">
        <f>IF(F41="","",VLOOKUP(F41,code!$B$2:$D$102,3))</f>
      </c>
      <c r="I41" s="106"/>
      <c r="J41" s="59">
        <f>IF(I41="","",VLOOKUP(I41,code!$B$2:$D$102,2))</f>
      </c>
      <c r="K41" s="59">
        <f>IF(I41="","",VLOOKUP(I41,code!$B$2:$D$102,3))</f>
      </c>
      <c r="L41" s="108"/>
      <c r="M41" s="57">
        <f>IF(L41="","",VLOOKUP(L41,code!$B$2:$D$102,2))</f>
      </c>
      <c r="N41" s="57">
        <f>IF(L41="","",VLOOKUP(L41,code!$B$2:$D$102,3))</f>
      </c>
      <c r="O41" s="106"/>
      <c r="P41" s="59">
        <f>IF(O41="","",VLOOKUP(O41,code!$B$2:$D$102,2))</f>
      </c>
      <c r="Q41" s="59">
        <f>IF(O41="","",VLOOKUP(O41,code!$B$2:$D$102,3))</f>
      </c>
      <c r="R41" s="108"/>
      <c r="S41" s="60">
        <f>IF(R41="","",VLOOKUP(R41,code!$B$2:$D$102,2))</f>
      </c>
      <c r="T41" s="55">
        <f>IF(R41="","",VLOOKUP(R41,code!$B$2:$D$102,3))</f>
      </c>
    </row>
    <row r="42" spans="1:20" ht="24.75" customHeight="1">
      <c r="A42" s="132"/>
      <c r="B42" s="135"/>
      <c r="C42" s="41"/>
      <c r="D42" s="136"/>
      <c r="E42" s="133"/>
      <c r="F42" s="114"/>
      <c r="G42" s="61"/>
      <c r="H42" s="62"/>
      <c r="I42" s="110"/>
      <c r="J42" s="63"/>
      <c r="K42" s="62"/>
      <c r="L42" s="109"/>
      <c r="M42" s="61"/>
      <c r="N42" s="62"/>
      <c r="O42" s="110"/>
      <c r="P42" s="63"/>
      <c r="Q42" s="62"/>
      <c r="R42" s="109"/>
      <c r="S42" s="64"/>
      <c r="T42" s="56"/>
    </row>
    <row r="43" spans="1:20" ht="24.75" customHeight="1">
      <c r="A43" s="131">
        <v>59</v>
      </c>
      <c r="B43" s="134"/>
      <c r="C43" s="42"/>
      <c r="D43" s="117"/>
      <c r="E43" s="104"/>
      <c r="F43" s="115"/>
      <c r="G43" s="57">
        <f>IF(F43="","",VLOOKUP(F43,code!$B$2:$D$102,2))</f>
      </c>
      <c r="H43" s="57">
        <f>IF(F43="","",VLOOKUP(F43,code!$B$2:$D$102,3))</f>
      </c>
      <c r="I43" s="106"/>
      <c r="J43" s="59">
        <f>IF(I43="","",VLOOKUP(I43,code!$B$2:$D$102,2))</f>
      </c>
      <c r="K43" s="59">
        <f>IF(I43="","",VLOOKUP(I43,code!$B$2:$D$102,3))</f>
      </c>
      <c r="L43" s="108"/>
      <c r="M43" s="57">
        <f>IF(L43="","",VLOOKUP(L43,code!$B$2:$D$102,2))</f>
      </c>
      <c r="N43" s="57">
        <f>IF(L43="","",VLOOKUP(L43,code!$B$2:$D$102,3))</f>
      </c>
      <c r="O43" s="106"/>
      <c r="P43" s="59">
        <f>IF(O43="","",VLOOKUP(O43,code!$B$2:$D$102,2))</f>
      </c>
      <c r="Q43" s="59">
        <f>IF(O43="","",VLOOKUP(O43,code!$B$2:$D$102,3))</f>
      </c>
      <c r="R43" s="108"/>
      <c r="S43" s="60">
        <f>IF(R43="","",VLOOKUP(R43,code!$B$2:$D$102,2))</f>
      </c>
      <c r="T43" s="55">
        <f>IF(R43="","",VLOOKUP(R43,code!$B$2:$D$102,3))</f>
      </c>
    </row>
    <row r="44" spans="1:20" ht="24.75" customHeight="1">
      <c r="A44" s="132"/>
      <c r="B44" s="135"/>
      <c r="C44" s="41"/>
      <c r="D44" s="136"/>
      <c r="E44" s="133"/>
      <c r="F44" s="114"/>
      <c r="G44" s="61"/>
      <c r="H44" s="62"/>
      <c r="I44" s="110"/>
      <c r="J44" s="63"/>
      <c r="K44" s="62"/>
      <c r="L44" s="109"/>
      <c r="M44" s="61"/>
      <c r="N44" s="62"/>
      <c r="O44" s="110"/>
      <c r="P44" s="63"/>
      <c r="Q44" s="62"/>
      <c r="R44" s="109"/>
      <c r="S44" s="64"/>
      <c r="T44" s="56"/>
    </row>
    <row r="45" spans="1:20" ht="24.75" customHeight="1">
      <c r="A45" s="131">
        <v>60</v>
      </c>
      <c r="B45" s="134"/>
      <c r="C45" s="42"/>
      <c r="D45" s="117"/>
      <c r="E45" s="104"/>
      <c r="F45" s="115"/>
      <c r="G45" s="57">
        <f>IF(F45="","",VLOOKUP(F45,code!$B$2:$D$102,2))</f>
      </c>
      <c r="H45" s="57">
        <f>IF(F45="","",VLOOKUP(F45,code!$B$2:$D$102,3))</f>
      </c>
      <c r="I45" s="106"/>
      <c r="J45" s="59">
        <f>IF(I45="","",VLOOKUP(I45,code!$B$2:$D$102,2))</f>
      </c>
      <c r="K45" s="59">
        <f>IF(I45="","",VLOOKUP(I45,code!$B$2:$D$102,3))</f>
      </c>
      <c r="L45" s="108"/>
      <c r="M45" s="57">
        <f>IF(L45="","",VLOOKUP(L45,code!$B$2:$D$102,2))</f>
      </c>
      <c r="N45" s="57">
        <f>IF(L45="","",VLOOKUP(L45,code!$B$2:$D$102,3))</f>
      </c>
      <c r="O45" s="106"/>
      <c r="P45" s="59">
        <f>IF(O45="","",VLOOKUP(O45,code!$B$2:$D$102,2))</f>
      </c>
      <c r="Q45" s="59">
        <f>IF(O45="","",VLOOKUP(O45,code!$B$2:$D$102,3))</f>
      </c>
      <c r="R45" s="108"/>
      <c r="S45" s="60">
        <f>IF(R45="","",VLOOKUP(R45,code!$B$2:$D$102,2))</f>
      </c>
      <c r="T45" s="55">
        <f>IF(R45="","",VLOOKUP(R45,code!$B$2:$D$102,3))</f>
      </c>
    </row>
    <row r="46" spans="1:20" ht="24.75" customHeight="1" thickBot="1">
      <c r="A46" s="121"/>
      <c r="B46" s="145"/>
      <c r="C46" s="43"/>
      <c r="D46" s="118"/>
      <c r="E46" s="105"/>
      <c r="F46" s="116"/>
      <c r="G46" s="65"/>
      <c r="H46" s="66"/>
      <c r="I46" s="107"/>
      <c r="J46" s="67"/>
      <c r="K46" s="66"/>
      <c r="L46" s="146"/>
      <c r="M46" s="65"/>
      <c r="N46" s="66"/>
      <c r="O46" s="107"/>
      <c r="P46" s="67"/>
      <c r="Q46" s="66"/>
      <c r="R46" s="146"/>
      <c r="S46" s="68"/>
      <c r="T46" s="56"/>
    </row>
    <row r="47" spans="4:9" ht="25.5" customHeight="1">
      <c r="D47" s="79"/>
      <c r="E47" s="79"/>
      <c r="F47" s="79"/>
      <c r="G47" s="79"/>
      <c r="H47" s="79"/>
      <c r="I47" s="79"/>
    </row>
    <row r="48" spans="2:19" ht="33" customHeight="1">
      <c r="B48" s="34"/>
      <c r="C48" s="35" t="s">
        <v>13</v>
      </c>
      <c r="D48" s="148">
        <f>'一覧表'!D48</f>
        <v>0</v>
      </c>
      <c r="E48" s="148"/>
      <c r="F48" s="148"/>
      <c r="G48" s="148"/>
      <c r="H48" s="53"/>
      <c r="I48" s="25"/>
      <c r="J48" s="33"/>
      <c r="K48" s="33"/>
      <c r="L48" s="103" t="s">
        <v>63</v>
      </c>
      <c r="M48" s="103"/>
      <c r="N48" s="1"/>
      <c r="O48" s="148">
        <f>'一覧表'!O48</f>
        <v>0</v>
      </c>
      <c r="P48" s="148"/>
      <c r="Q48" s="148"/>
      <c r="R48" s="148"/>
      <c r="S48" s="148"/>
    </row>
    <row r="49" ht="12" customHeight="1"/>
    <row r="50" spans="3:18" ht="18" customHeight="1">
      <c r="C50" s="47"/>
      <c r="D50" s="48"/>
      <c r="E50" s="48"/>
      <c r="F50" s="48"/>
      <c r="G50" s="147"/>
      <c r="H50" s="147"/>
      <c r="I50" s="147"/>
      <c r="J50" s="147"/>
      <c r="K50" s="147"/>
      <c r="L50" s="147"/>
      <c r="M50" s="147"/>
      <c r="N50" s="147"/>
      <c r="O50" s="147"/>
      <c r="P50" s="47"/>
      <c r="Q50" s="47"/>
      <c r="R50" s="27"/>
    </row>
    <row r="51" spans="3:18" ht="18" customHeight="1">
      <c r="C51" s="47"/>
      <c r="D51" s="48"/>
      <c r="E51" s="48"/>
      <c r="F51" s="48"/>
      <c r="G51" s="147"/>
      <c r="H51" s="147"/>
      <c r="I51" s="147"/>
      <c r="J51" s="147"/>
      <c r="K51" s="147"/>
      <c r="L51" s="147"/>
      <c r="M51" s="147"/>
      <c r="N51" s="147"/>
      <c r="O51" s="147"/>
      <c r="P51" s="47"/>
      <c r="Q51" s="47"/>
      <c r="R51" s="27"/>
    </row>
    <row r="52" spans="3:18" ht="18" customHeight="1">
      <c r="C52" s="49"/>
      <c r="D52" s="48"/>
      <c r="E52" s="48"/>
      <c r="F52" s="48"/>
      <c r="G52" s="147"/>
      <c r="H52" s="147"/>
      <c r="I52" s="147"/>
      <c r="J52" s="147"/>
      <c r="K52" s="147"/>
      <c r="L52" s="147"/>
      <c r="M52" s="147"/>
      <c r="N52" s="147"/>
      <c r="O52" s="147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C7:F46" name="範囲1"/>
    <protectedRange sqref="S3" name="範囲3"/>
    <protectedRange sqref="D48 O48 J51:O52" name="範囲4"/>
    <protectedRange sqref="B7:B46" name="範囲1_1"/>
  </protectedRanges>
  <mergeCells count="200"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F9:F10"/>
    <mergeCell ref="O9:O10"/>
    <mergeCell ref="A13:A14"/>
    <mergeCell ref="B13:B14"/>
    <mergeCell ref="D13:D14"/>
    <mergeCell ref="E13:E14"/>
    <mergeCell ref="R13:R14"/>
    <mergeCell ref="I13:I14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" sqref="C13"/>
    </sheetView>
  </sheetViews>
  <sheetFormatPr defaultColWidth="8.66015625" defaultRowHeight="18"/>
  <cols>
    <col min="1" max="1" width="7.66015625" style="22" customWidth="1"/>
    <col min="2" max="2" width="16.16015625" style="23" bestFit="1" customWidth="1"/>
    <col min="3" max="3" width="9.16015625" style="21" bestFit="1" customWidth="1"/>
    <col min="4" max="16384" width="8.83203125" style="22" customWidth="1"/>
  </cols>
  <sheetData>
    <row r="1" spans="1:3" s="18" customFormat="1" ht="13.5">
      <c r="A1" s="83" t="s">
        <v>125</v>
      </c>
      <c r="B1" s="84" t="s">
        <v>27</v>
      </c>
      <c r="C1" s="85" t="s">
        <v>30</v>
      </c>
    </row>
    <row r="2" spans="1:3" s="18" customFormat="1" ht="13.5">
      <c r="A2" s="86">
        <f>IF('一覧表'!B7="","",'一覧表'!B7)</f>
      </c>
      <c r="B2" s="86">
        <f>IF('一覧表'!C8="","",'一覧表'!C8)</f>
      </c>
      <c r="C2" s="87" t="s">
        <v>126</v>
      </c>
    </row>
    <row r="3" spans="1:3" s="18" customFormat="1" ht="13.5">
      <c r="A3" s="86">
        <f>IF('一覧表'!B9="","",'一覧表'!B9)</f>
      </c>
      <c r="B3" s="86">
        <f>IF('一覧表'!C10="","",'一覧表'!C10)</f>
      </c>
      <c r="C3" s="87" t="s">
        <v>126</v>
      </c>
    </row>
    <row r="4" spans="1:3" s="18" customFormat="1" ht="13.5">
      <c r="A4" s="86">
        <f>IF('一覧表'!B11="","",'一覧表'!B11)</f>
      </c>
      <c r="B4" s="86">
        <f>IF('一覧表'!C12="","",'一覧表'!C12)</f>
      </c>
      <c r="C4" s="87" t="s">
        <v>126</v>
      </c>
    </row>
    <row r="5" spans="1:3" s="18" customFormat="1" ht="13.5">
      <c r="A5" s="86">
        <f>IF('一覧表'!B13="","",'一覧表'!B13)</f>
      </c>
      <c r="B5" s="86">
        <f>IF('一覧表'!C14="","",'一覧表'!C14)</f>
      </c>
      <c r="C5" s="87" t="s">
        <v>126</v>
      </c>
    </row>
    <row r="6" spans="1:3" s="18" customFormat="1" ht="13.5">
      <c r="A6" s="86">
        <f>IF('一覧表'!B15="","",'一覧表'!B15)</f>
      </c>
      <c r="B6" s="86">
        <f>IF('一覧表'!C16="","",'一覧表'!C16)</f>
      </c>
      <c r="C6" s="87" t="s">
        <v>126</v>
      </c>
    </row>
    <row r="7" spans="1:3" s="18" customFormat="1" ht="13.5">
      <c r="A7" s="86">
        <f>IF('一覧表'!B17="","",'一覧表'!B17)</f>
      </c>
      <c r="B7" s="86">
        <f>IF('一覧表'!C18="","",'一覧表'!C18)</f>
      </c>
      <c r="C7" s="87" t="s">
        <v>126</v>
      </c>
    </row>
    <row r="8" spans="1:3" s="18" customFormat="1" ht="13.5">
      <c r="A8" s="86">
        <f>IF('一覧表'!B19="","",'一覧表'!B19)</f>
      </c>
      <c r="B8" s="86">
        <f>IF('一覧表'!C20="","",'一覧表'!C20)</f>
      </c>
      <c r="C8" s="87" t="s">
        <v>126</v>
      </c>
    </row>
    <row r="9" spans="1:3" s="18" customFormat="1" ht="13.5">
      <c r="A9" s="86">
        <f>IF('一覧表'!B21="","",'一覧表'!B21)</f>
      </c>
      <c r="B9" s="86">
        <f>IF('一覧表'!C22="","",'一覧表'!C22)</f>
      </c>
      <c r="C9" s="87" t="s">
        <v>126</v>
      </c>
    </row>
    <row r="10" spans="1:3" s="18" customFormat="1" ht="13.5">
      <c r="A10" s="86">
        <f>IF('一覧表'!B23="","",'一覧表'!B23)</f>
      </c>
      <c r="B10" s="86">
        <f>IF('一覧表'!C24="","",'一覧表'!C24)</f>
      </c>
      <c r="C10" s="87" t="s">
        <v>126</v>
      </c>
    </row>
    <row r="11" spans="1:3" s="18" customFormat="1" ht="13.5">
      <c r="A11" s="86">
        <f>IF('一覧表'!B25="","",'一覧表'!B25)</f>
      </c>
      <c r="B11" s="86">
        <f>IF('一覧表'!C26="","",'一覧表'!C26)</f>
      </c>
      <c r="C11" s="87" t="s">
        <v>126</v>
      </c>
    </row>
    <row r="12" spans="1:3" s="18" customFormat="1" ht="13.5">
      <c r="A12" s="86">
        <f>IF('一覧表'!B27="","",'一覧表'!B27)</f>
      </c>
      <c r="B12" s="86">
        <f>IF('一覧表'!C28="","",'一覧表'!C28)</f>
      </c>
      <c r="C12" s="87" t="s">
        <v>126</v>
      </c>
    </row>
    <row r="13" spans="1:3" s="18" customFormat="1" ht="13.5">
      <c r="A13" s="86">
        <f>IF('一覧表'!B29="","",'一覧表'!B29)</f>
      </c>
      <c r="B13" s="86">
        <f>IF('一覧表'!C30="","",'一覧表'!C30)</f>
      </c>
      <c r="C13" s="87" t="s">
        <v>126</v>
      </c>
    </row>
    <row r="14" spans="1:3" s="18" customFormat="1" ht="13.5">
      <c r="A14" s="86">
        <f>IF('一覧表'!B31="","",'一覧表'!B31)</f>
      </c>
      <c r="B14" s="86">
        <f>IF('一覧表'!C32="","",'一覧表'!C32)</f>
      </c>
      <c r="C14" s="87" t="s">
        <v>126</v>
      </c>
    </row>
    <row r="15" spans="1:3" s="18" customFormat="1" ht="13.5">
      <c r="A15" s="86">
        <f>IF('一覧表'!B33="","",'一覧表'!B33)</f>
      </c>
      <c r="B15" s="86">
        <f>IF('一覧表'!C34="","",'一覧表'!C34)</f>
      </c>
      <c r="C15" s="87" t="s">
        <v>126</v>
      </c>
    </row>
    <row r="16" spans="1:3" s="18" customFormat="1" ht="13.5">
      <c r="A16" s="86">
        <f>IF('一覧表'!B35="","",'一覧表'!B35)</f>
      </c>
      <c r="B16" s="86">
        <f>IF('一覧表'!C36="","",'一覧表'!C36)</f>
      </c>
      <c r="C16" s="87" t="s">
        <v>126</v>
      </c>
    </row>
    <row r="17" spans="1:3" s="18" customFormat="1" ht="13.5">
      <c r="A17" s="86">
        <f>IF('一覧表'!B37="","",'一覧表'!B37)</f>
      </c>
      <c r="B17" s="86">
        <f>IF('一覧表'!C38="","",'一覧表'!C38)</f>
      </c>
      <c r="C17" s="87" t="s">
        <v>126</v>
      </c>
    </row>
    <row r="18" spans="1:3" s="18" customFormat="1" ht="13.5">
      <c r="A18" s="86">
        <f>IF('一覧表'!B39="","",'一覧表'!B39)</f>
      </c>
      <c r="B18" s="86">
        <f>IF('一覧表'!C40="","",'一覧表'!C40)</f>
      </c>
      <c r="C18" s="87" t="s">
        <v>126</v>
      </c>
    </row>
    <row r="19" spans="1:3" s="18" customFormat="1" ht="13.5">
      <c r="A19" s="86">
        <f>IF('一覧表'!B41="","",'一覧表'!B41)</f>
      </c>
      <c r="B19" s="86">
        <f>IF('一覧表'!C42="","",'一覧表'!C42)</f>
      </c>
      <c r="C19" s="87" t="s">
        <v>126</v>
      </c>
    </row>
    <row r="20" spans="1:3" s="18" customFormat="1" ht="13.5">
      <c r="A20" s="86">
        <f>IF('一覧表'!B43="","",'一覧表'!B43)</f>
      </c>
      <c r="B20" s="86">
        <f>IF('一覧表'!C44="","",'一覧表'!C44)</f>
      </c>
      <c r="C20" s="87" t="s">
        <v>126</v>
      </c>
    </row>
    <row r="21" spans="1:3" s="18" customFormat="1" ht="13.5">
      <c r="A21" s="86">
        <f>IF('一覧表'!B45="","",'一覧表'!B45)</f>
      </c>
      <c r="B21" s="86">
        <f>IF('一覧表'!C46="","",'一覧表'!C46)</f>
      </c>
      <c r="C21" s="87" t="s">
        <v>126</v>
      </c>
    </row>
    <row r="22" spans="1:3" s="18" customFormat="1" ht="13.5">
      <c r="A22" s="88"/>
      <c r="B22" s="88"/>
      <c r="C22" s="89"/>
    </row>
    <row r="23" spans="1:3" s="18" customFormat="1" ht="13.5">
      <c r="A23" s="86">
        <f>IF('一覧表２'!B7="","",'一覧表２'!B7)</f>
      </c>
      <c r="B23" s="86">
        <f>IF('一覧表２'!C8="","",'一覧表２'!C8)</f>
      </c>
      <c r="C23" s="87" t="s">
        <v>126</v>
      </c>
    </row>
    <row r="24" spans="1:3" s="18" customFormat="1" ht="13.5">
      <c r="A24" s="86">
        <f>IF('一覧表２'!B9="","",'一覧表２'!B9)</f>
      </c>
      <c r="B24" s="86">
        <f>IF('一覧表２'!C10="","",'一覧表２'!C10)</f>
      </c>
      <c r="C24" s="87" t="s">
        <v>126</v>
      </c>
    </row>
    <row r="25" spans="1:3" s="18" customFormat="1" ht="13.5">
      <c r="A25" s="86">
        <f>IF('一覧表２'!B11="","",'一覧表２'!B11)</f>
      </c>
      <c r="B25" s="86">
        <f>IF('一覧表２'!C12="","",'一覧表２'!C12)</f>
      </c>
      <c r="C25" s="87" t="s">
        <v>126</v>
      </c>
    </row>
    <row r="26" spans="1:3" s="18" customFormat="1" ht="13.5">
      <c r="A26" s="86">
        <f>IF('一覧表２'!B13="","",'一覧表２'!B13)</f>
      </c>
      <c r="B26" s="86">
        <f>IF('一覧表２'!C14="","",'一覧表２'!C14)</f>
      </c>
      <c r="C26" s="87" t="s">
        <v>126</v>
      </c>
    </row>
    <row r="27" spans="1:3" s="18" customFormat="1" ht="13.5">
      <c r="A27" s="86">
        <f>IF('一覧表２'!B15="","",'一覧表２'!B15)</f>
      </c>
      <c r="B27" s="86">
        <f>IF('一覧表２'!C16="","",'一覧表２'!C16)</f>
      </c>
      <c r="C27" s="87" t="s">
        <v>126</v>
      </c>
    </row>
    <row r="28" spans="1:3" s="18" customFormat="1" ht="13.5">
      <c r="A28" s="86">
        <f>IF('一覧表２'!B17="","",'一覧表２'!B17)</f>
      </c>
      <c r="B28" s="86">
        <f>IF('一覧表２'!C18="","",'一覧表２'!C18)</f>
      </c>
      <c r="C28" s="87" t="s">
        <v>126</v>
      </c>
    </row>
    <row r="29" spans="1:3" s="18" customFormat="1" ht="13.5">
      <c r="A29" s="86">
        <f>IF('一覧表２'!B19="","",'一覧表２'!B19)</f>
      </c>
      <c r="B29" s="86">
        <f>IF('一覧表２'!C20="","",'一覧表２'!C20)</f>
      </c>
      <c r="C29" s="87" t="s">
        <v>126</v>
      </c>
    </row>
    <row r="30" spans="1:3" s="18" customFormat="1" ht="13.5">
      <c r="A30" s="86">
        <f>IF('一覧表２'!B21="","",'一覧表２'!B21)</f>
      </c>
      <c r="B30" s="86">
        <f>IF('一覧表２'!C22="","",'一覧表２'!C22)</f>
      </c>
      <c r="C30" s="87" t="s">
        <v>126</v>
      </c>
    </row>
    <row r="31" spans="1:3" s="18" customFormat="1" ht="13.5">
      <c r="A31" s="86">
        <f>IF('一覧表２'!B23="","",'一覧表２'!B23)</f>
      </c>
      <c r="B31" s="86">
        <f>IF('一覧表２'!C24="","",'一覧表２'!C24)</f>
      </c>
      <c r="C31" s="87" t="s">
        <v>126</v>
      </c>
    </row>
    <row r="32" spans="1:3" s="18" customFormat="1" ht="13.5">
      <c r="A32" s="86">
        <f>IF('一覧表２'!B25="","",'一覧表２'!B25)</f>
      </c>
      <c r="B32" s="86">
        <f>IF('一覧表２'!C26="","",'一覧表２'!C26)</f>
      </c>
      <c r="C32" s="87" t="s">
        <v>126</v>
      </c>
    </row>
    <row r="33" spans="1:3" s="18" customFormat="1" ht="13.5">
      <c r="A33" s="86">
        <f>IF('一覧表２'!B27="","",'一覧表２'!B27)</f>
      </c>
      <c r="B33" s="86">
        <f>IF('一覧表２'!C28="","",'一覧表２'!C28)</f>
      </c>
      <c r="C33" s="87" t="s">
        <v>126</v>
      </c>
    </row>
    <row r="34" spans="1:3" s="18" customFormat="1" ht="13.5">
      <c r="A34" s="86">
        <f>IF('一覧表２'!B29="","",'一覧表２'!B29)</f>
      </c>
      <c r="B34" s="86">
        <f>IF('一覧表２'!C30="","",'一覧表２'!C30)</f>
      </c>
      <c r="C34" s="87" t="s">
        <v>126</v>
      </c>
    </row>
    <row r="35" spans="1:3" s="18" customFormat="1" ht="13.5">
      <c r="A35" s="86">
        <f>IF('一覧表２'!B31="","",'一覧表２'!B31)</f>
      </c>
      <c r="B35" s="86">
        <f>IF('一覧表２'!C32="","",'一覧表２'!C32)</f>
      </c>
      <c r="C35" s="87" t="s">
        <v>126</v>
      </c>
    </row>
    <row r="36" spans="1:3" s="18" customFormat="1" ht="13.5">
      <c r="A36" s="86">
        <f>IF('一覧表２'!B33="","",'一覧表２'!B33)</f>
      </c>
      <c r="B36" s="86">
        <f>IF('一覧表２'!C34="","",'一覧表２'!C34)</f>
      </c>
      <c r="C36" s="87" t="s">
        <v>126</v>
      </c>
    </row>
    <row r="37" spans="1:3" s="18" customFormat="1" ht="13.5">
      <c r="A37" s="86">
        <f>IF('一覧表２'!B35="","",'一覧表２'!B35)</f>
      </c>
      <c r="B37" s="86">
        <f>IF('一覧表２'!C36="","",'一覧表２'!C36)</f>
      </c>
      <c r="C37" s="87" t="s">
        <v>126</v>
      </c>
    </row>
    <row r="38" spans="1:3" s="18" customFormat="1" ht="13.5">
      <c r="A38" s="86">
        <f>IF('一覧表２'!B37="","",'一覧表２'!B37)</f>
      </c>
      <c r="B38" s="86">
        <f>IF('一覧表２'!C38="","",'一覧表２'!C38)</f>
      </c>
      <c r="C38" s="87" t="s">
        <v>126</v>
      </c>
    </row>
    <row r="39" spans="1:3" s="18" customFormat="1" ht="13.5">
      <c r="A39" s="86">
        <f>IF('一覧表２'!B39="","",'一覧表２'!B39)</f>
      </c>
      <c r="B39" s="86">
        <f>IF('一覧表２'!C40="","",'一覧表２'!C40)</f>
      </c>
      <c r="C39" s="87" t="s">
        <v>126</v>
      </c>
    </row>
    <row r="40" spans="1:3" s="18" customFormat="1" ht="13.5">
      <c r="A40" s="86">
        <f>IF('一覧表２'!B41="","",'一覧表２'!B41)</f>
      </c>
      <c r="B40" s="86">
        <f>IF('一覧表２'!C42="","",'一覧表２'!C42)</f>
      </c>
      <c r="C40" s="87" t="s">
        <v>126</v>
      </c>
    </row>
    <row r="41" spans="1:3" s="18" customFormat="1" ht="13.5">
      <c r="A41" s="86">
        <f>IF('一覧表２'!B43="","",'一覧表２'!B43)</f>
      </c>
      <c r="B41" s="86">
        <f>IF('一覧表２'!C44="","",'一覧表２'!C44)</f>
      </c>
      <c r="C41" s="87" t="s">
        <v>126</v>
      </c>
    </row>
    <row r="42" spans="1:3" s="18" customFormat="1" ht="13.5">
      <c r="A42" s="86">
        <f>IF('一覧表２'!B45="","",'一覧表２'!B45)</f>
      </c>
      <c r="B42" s="86">
        <f>IF('一覧表２'!C46="","",'一覧表２'!C46)</f>
      </c>
      <c r="C42" s="87" t="s">
        <v>126</v>
      </c>
    </row>
    <row r="43" spans="1:3" ht="17.25">
      <c r="A43" s="90"/>
      <c r="B43" s="91"/>
      <c r="C43" s="89"/>
    </row>
    <row r="44" spans="1:3" s="18" customFormat="1" ht="13.5">
      <c r="A44" s="86">
        <f>IF('一覧表３'!B7="","",'一覧表３'!B7)</f>
      </c>
      <c r="B44" s="86">
        <f>IF('一覧表３'!C8="","",'一覧表３'!C8)</f>
      </c>
      <c r="C44" s="87" t="s">
        <v>126</v>
      </c>
    </row>
    <row r="45" spans="1:3" s="18" customFormat="1" ht="13.5">
      <c r="A45" s="86">
        <f>IF('一覧表３'!B9="","",'一覧表３'!B9)</f>
      </c>
      <c r="B45" s="86">
        <f>IF('一覧表３'!C10="","",'一覧表３'!C10)</f>
      </c>
      <c r="C45" s="87" t="s">
        <v>126</v>
      </c>
    </row>
    <row r="46" spans="1:3" s="18" customFormat="1" ht="13.5">
      <c r="A46" s="86">
        <f>IF('一覧表３'!B11="","",'一覧表３'!B11)</f>
      </c>
      <c r="B46" s="86">
        <f>IF('一覧表３'!C12="","",'一覧表３'!C12)</f>
      </c>
      <c r="C46" s="87" t="s">
        <v>126</v>
      </c>
    </row>
    <row r="47" spans="1:3" s="18" customFormat="1" ht="13.5">
      <c r="A47" s="86">
        <f>IF('一覧表３'!B13="","",'一覧表３'!B13)</f>
      </c>
      <c r="B47" s="86">
        <f>IF('一覧表３'!C14="","",'一覧表３'!C14)</f>
      </c>
      <c r="C47" s="87" t="s">
        <v>126</v>
      </c>
    </row>
    <row r="48" spans="1:3" s="18" customFormat="1" ht="13.5">
      <c r="A48" s="86">
        <f>IF('一覧表３'!B15="","",'一覧表３'!B15)</f>
      </c>
      <c r="B48" s="86">
        <f>IF('一覧表３'!C16="","",'一覧表３'!C16)</f>
      </c>
      <c r="C48" s="87" t="s">
        <v>126</v>
      </c>
    </row>
    <row r="49" spans="1:3" s="18" customFormat="1" ht="13.5">
      <c r="A49" s="86">
        <f>IF('一覧表３'!B17="","",'一覧表３'!B17)</f>
      </c>
      <c r="B49" s="86">
        <f>IF('一覧表３'!C18="","",'一覧表３'!C18)</f>
      </c>
      <c r="C49" s="87" t="s">
        <v>126</v>
      </c>
    </row>
    <row r="50" spans="1:3" s="18" customFormat="1" ht="13.5">
      <c r="A50" s="86">
        <f>IF('一覧表３'!B19="","",'一覧表３'!B19)</f>
      </c>
      <c r="B50" s="86">
        <f>IF('一覧表３'!C20="","",'一覧表３'!C20)</f>
      </c>
      <c r="C50" s="87" t="s">
        <v>126</v>
      </c>
    </row>
    <row r="51" spans="1:3" s="18" customFormat="1" ht="13.5">
      <c r="A51" s="86">
        <f>IF('一覧表３'!B21="","",'一覧表３'!B21)</f>
      </c>
      <c r="B51" s="86">
        <f>IF('一覧表３'!C22="","",'一覧表３'!C22)</f>
      </c>
      <c r="C51" s="87" t="s">
        <v>126</v>
      </c>
    </row>
    <row r="52" spans="1:3" s="18" customFormat="1" ht="13.5">
      <c r="A52" s="86">
        <f>IF('一覧表３'!B23="","",'一覧表３'!B23)</f>
      </c>
      <c r="B52" s="86">
        <f>IF('一覧表３'!C24="","",'一覧表３'!C24)</f>
      </c>
      <c r="C52" s="87" t="s">
        <v>126</v>
      </c>
    </row>
    <row r="53" spans="1:3" s="18" customFormat="1" ht="13.5">
      <c r="A53" s="86">
        <f>IF('一覧表３'!B25="","",'一覧表３'!B25)</f>
      </c>
      <c r="B53" s="86">
        <f>IF('一覧表３'!C26="","",'一覧表３'!C26)</f>
      </c>
      <c r="C53" s="87" t="s">
        <v>126</v>
      </c>
    </row>
    <row r="54" spans="1:3" s="18" customFormat="1" ht="13.5">
      <c r="A54" s="86">
        <f>IF('一覧表３'!B27="","",'一覧表３'!B27)</f>
      </c>
      <c r="B54" s="86">
        <f>IF('一覧表３'!C28="","",'一覧表３'!C28)</f>
      </c>
      <c r="C54" s="87" t="s">
        <v>126</v>
      </c>
    </row>
    <row r="55" spans="1:3" s="18" customFormat="1" ht="13.5">
      <c r="A55" s="86">
        <f>IF('一覧表３'!B29="","",'一覧表３'!B29)</f>
      </c>
      <c r="B55" s="86">
        <f>IF('一覧表３'!C30="","",'一覧表３'!C30)</f>
      </c>
      <c r="C55" s="87" t="s">
        <v>126</v>
      </c>
    </row>
    <row r="56" spans="1:3" s="18" customFormat="1" ht="13.5">
      <c r="A56" s="86">
        <f>IF('一覧表３'!B31="","",'一覧表３'!B31)</f>
      </c>
      <c r="B56" s="86">
        <f>IF('一覧表３'!C32="","",'一覧表３'!C32)</f>
      </c>
      <c r="C56" s="87" t="s">
        <v>126</v>
      </c>
    </row>
    <row r="57" spans="1:3" s="18" customFormat="1" ht="13.5">
      <c r="A57" s="86">
        <f>IF('一覧表３'!B33="","",'一覧表３'!B33)</f>
      </c>
      <c r="B57" s="86">
        <f>IF('一覧表３'!C34="","",'一覧表３'!C34)</f>
      </c>
      <c r="C57" s="87" t="s">
        <v>126</v>
      </c>
    </row>
    <row r="58" spans="1:3" s="18" customFormat="1" ht="13.5">
      <c r="A58" s="86">
        <f>IF('一覧表３'!B35="","",'一覧表３'!B35)</f>
      </c>
      <c r="B58" s="86">
        <f>IF('一覧表３'!C36="","",'一覧表３'!C36)</f>
      </c>
      <c r="C58" s="87" t="s">
        <v>126</v>
      </c>
    </row>
    <row r="59" spans="1:3" s="18" customFormat="1" ht="13.5">
      <c r="A59" s="86">
        <f>IF('一覧表３'!B37="","",'一覧表３'!B37)</f>
      </c>
      <c r="B59" s="86">
        <f>IF('一覧表３'!C38="","",'一覧表３'!C38)</f>
      </c>
      <c r="C59" s="87" t="s">
        <v>126</v>
      </c>
    </row>
    <row r="60" spans="1:3" s="18" customFormat="1" ht="13.5">
      <c r="A60" s="86">
        <f>IF('一覧表３'!B39="","",'一覧表３'!B39)</f>
      </c>
      <c r="B60" s="86">
        <f>IF('一覧表３'!C40="","",'一覧表３'!C40)</f>
      </c>
      <c r="C60" s="87" t="s">
        <v>126</v>
      </c>
    </row>
    <row r="61" spans="1:3" s="18" customFormat="1" ht="13.5">
      <c r="A61" s="86">
        <f>IF('一覧表３'!B41="","",'一覧表３'!B41)</f>
      </c>
      <c r="B61" s="86">
        <f>IF('一覧表３'!C42="","",'一覧表３'!C42)</f>
      </c>
      <c r="C61" s="87" t="s">
        <v>126</v>
      </c>
    </row>
    <row r="62" spans="1:3" s="18" customFormat="1" ht="13.5">
      <c r="A62" s="86">
        <f>IF('一覧表３'!B43="","",'一覧表３'!B43)</f>
      </c>
      <c r="B62" s="86">
        <f>IF('一覧表３'!C44="","",'一覧表３'!C44)</f>
      </c>
      <c r="C62" s="87" t="s">
        <v>126</v>
      </c>
    </row>
    <row r="63" spans="1:3" s="18" customFormat="1" ht="13.5">
      <c r="A63" s="86">
        <f>IF('一覧表３'!B45="","",'一覧表３'!B45)</f>
      </c>
      <c r="B63" s="86">
        <f>IF('一覧表３'!C46="","",'一覧表３'!C46)</f>
      </c>
      <c r="C63" s="87" t="s">
        <v>126</v>
      </c>
    </row>
    <row r="64" ht="17.25">
      <c r="C64" s="82"/>
    </row>
    <row r="65" ht="17.25">
      <c r="C65" s="82"/>
    </row>
  </sheetData>
  <sheetProtection password="CCE6" sheet="1"/>
  <protectedRanges>
    <protectedRange sqref="C2:C63" name="範囲5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49"/>
  <sheetViews>
    <sheetView zoomScalePageLayoutView="0" workbookViewId="0" topLeftCell="A9">
      <selection activeCell="B17" sqref="B17"/>
    </sheetView>
  </sheetViews>
  <sheetFormatPr defaultColWidth="8.66015625" defaultRowHeight="18"/>
  <cols>
    <col min="1" max="1" width="3.41015625" style="2" customWidth="1"/>
    <col min="2" max="2" width="5.66015625" style="4" customWidth="1"/>
    <col min="3" max="3" width="34.41015625" style="1" bestFit="1" customWidth="1"/>
    <col min="4" max="4" width="5.83203125" style="1" customWidth="1"/>
    <col min="5" max="5" width="1.66015625" style="2" customWidth="1"/>
    <col min="6" max="16384" width="8.83203125" style="2" customWidth="1"/>
  </cols>
  <sheetData>
    <row r="1" ht="17.25">
      <c r="B1" s="8" t="s">
        <v>3</v>
      </c>
    </row>
    <row r="2" spans="2:4" ht="17.25">
      <c r="B2" s="5" t="s">
        <v>0</v>
      </c>
      <c r="C2" s="6" t="s">
        <v>87</v>
      </c>
      <c r="D2" s="52" t="s">
        <v>69</v>
      </c>
    </row>
    <row r="3" spans="2:4" ht="17.25">
      <c r="B3" s="7">
        <v>1</v>
      </c>
      <c r="C3" s="72" t="s">
        <v>74</v>
      </c>
      <c r="D3" s="52">
        <v>2</v>
      </c>
    </row>
    <row r="4" spans="2:4" ht="17.25">
      <c r="B4" s="7">
        <v>2</v>
      </c>
      <c r="C4" s="72" t="s">
        <v>138</v>
      </c>
      <c r="D4" s="52">
        <v>2</v>
      </c>
    </row>
    <row r="5" spans="2:4" ht="17.25">
      <c r="B5" s="7">
        <v>3</v>
      </c>
      <c r="C5" s="72" t="s">
        <v>139</v>
      </c>
      <c r="D5" s="52">
        <v>2</v>
      </c>
    </row>
    <row r="6" spans="2:4" ht="17.25">
      <c r="B6" s="7">
        <v>4</v>
      </c>
      <c r="C6" s="72" t="s">
        <v>122</v>
      </c>
      <c r="D6" s="52">
        <v>2</v>
      </c>
    </row>
    <row r="7" spans="2:4" ht="17.25">
      <c r="B7" s="7">
        <v>5</v>
      </c>
      <c r="C7" s="72" t="s">
        <v>75</v>
      </c>
      <c r="D7" s="52">
        <v>2</v>
      </c>
    </row>
    <row r="8" spans="2:4" ht="17.25">
      <c r="B8" s="7">
        <v>6</v>
      </c>
      <c r="C8" s="72" t="s">
        <v>140</v>
      </c>
      <c r="D8" s="52">
        <v>2</v>
      </c>
    </row>
    <row r="9" spans="2:4" ht="17.25">
      <c r="B9" s="7">
        <v>7</v>
      </c>
      <c r="C9" s="72" t="s">
        <v>141</v>
      </c>
      <c r="D9" s="52">
        <v>2</v>
      </c>
    </row>
    <row r="10" spans="2:4" ht="17.25">
      <c r="B10" s="7">
        <v>8</v>
      </c>
      <c r="C10" s="72" t="s">
        <v>142</v>
      </c>
      <c r="D10" s="52">
        <v>2</v>
      </c>
    </row>
    <row r="11" spans="2:4" ht="17.25">
      <c r="B11" s="7">
        <v>9</v>
      </c>
      <c r="C11" s="72" t="s">
        <v>143</v>
      </c>
      <c r="D11" s="52">
        <v>2</v>
      </c>
    </row>
    <row r="12" spans="2:4" ht="17.25">
      <c r="B12" s="7">
        <v>10</v>
      </c>
      <c r="C12" s="72" t="s">
        <v>144</v>
      </c>
      <c r="D12" s="52">
        <v>2</v>
      </c>
    </row>
    <row r="13" spans="2:4" ht="17.25">
      <c r="B13" s="7">
        <v>11</v>
      </c>
      <c r="C13" s="72" t="s">
        <v>76</v>
      </c>
      <c r="D13" s="52">
        <v>0</v>
      </c>
    </row>
    <row r="14" spans="2:4" ht="17.25">
      <c r="B14" s="7">
        <v>12</v>
      </c>
      <c r="C14" s="72" t="s">
        <v>145</v>
      </c>
      <c r="D14" s="52">
        <v>0</v>
      </c>
    </row>
    <row r="15" spans="2:4" ht="17.25">
      <c r="B15" s="7">
        <v>13</v>
      </c>
      <c r="C15" s="72" t="s">
        <v>77</v>
      </c>
      <c r="D15" s="52">
        <v>0</v>
      </c>
    </row>
    <row r="16" spans="2:4" ht="17.25">
      <c r="B16" s="7">
        <v>14</v>
      </c>
      <c r="C16" s="72" t="s">
        <v>176</v>
      </c>
      <c r="D16" s="52">
        <v>0</v>
      </c>
    </row>
    <row r="17" spans="2:4" ht="17.25">
      <c r="B17" s="7">
        <v>15</v>
      </c>
      <c r="C17" s="72" t="s">
        <v>177</v>
      </c>
      <c r="D17" s="52">
        <v>0</v>
      </c>
    </row>
    <row r="18" spans="2:4" ht="17.25">
      <c r="B18" s="7">
        <v>16</v>
      </c>
      <c r="C18" s="72" t="s">
        <v>146</v>
      </c>
      <c r="D18" s="52">
        <v>2</v>
      </c>
    </row>
    <row r="19" spans="2:4" ht="17.25">
      <c r="B19" s="7">
        <v>17</v>
      </c>
      <c r="C19" s="72" t="s">
        <v>147</v>
      </c>
      <c r="D19" s="52">
        <v>2</v>
      </c>
    </row>
    <row r="20" spans="2:4" ht="17.25">
      <c r="B20" s="7">
        <v>18</v>
      </c>
      <c r="C20" s="72" t="s">
        <v>148</v>
      </c>
      <c r="D20" s="52">
        <v>2</v>
      </c>
    </row>
    <row r="21" spans="2:4" ht="17.25">
      <c r="B21" s="7">
        <v>19</v>
      </c>
      <c r="C21" s="72" t="s">
        <v>118</v>
      </c>
      <c r="D21" s="52">
        <v>2</v>
      </c>
    </row>
    <row r="22" spans="2:4" ht="17.25">
      <c r="B22" s="7">
        <v>20</v>
      </c>
      <c r="C22" s="72" t="s">
        <v>81</v>
      </c>
      <c r="D22" s="52">
        <v>2</v>
      </c>
    </row>
    <row r="23" spans="2:4" ht="17.25">
      <c r="B23" s="7">
        <v>21</v>
      </c>
      <c r="C23" s="72" t="s">
        <v>149</v>
      </c>
      <c r="D23" s="52">
        <v>2</v>
      </c>
    </row>
    <row r="24" spans="2:4" ht="17.25">
      <c r="B24" s="7">
        <v>22</v>
      </c>
      <c r="C24" s="72" t="s">
        <v>150</v>
      </c>
      <c r="D24" s="52">
        <v>2</v>
      </c>
    </row>
    <row r="25" spans="2:4" ht="17.25">
      <c r="B25" s="7">
        <v>23</v>
      </c>
      <c r="C25" s="72" t="s">
        <v>151</v>
      </c>
      <c r="D25" s="52">
        <v>2</v>
      </c>
    </row>
    <row r="26" spans="2:4" ht="17.25">
      <c r="B26" s="7">
        <v>24</v>
      </c>
      <c r="C26" s="72" t="s">
        <v>152</v>
      </c>
      <c r="D26" s="52">
        <v>2</v>
      </c>
    </row>
    <row r="27" spans="2:4" ht="17.25">
      <c r="B27" s="7">
        <v>25</v>
      </c>
      <c r="C27" s="72" t="s">
        <v>153</v>
      </c>
      <c r="D27" s="52">
        <v>2</v>
      </c>
    </row>
    <row r="28" spans="2:4" ht="17.25">
      <c r="B28" s="7">
        <v>26</v>
      </c>
      <c r="C28" s="72" t="s">
        <v>82</v>
      </c>
      <c r="D28" s="52">
        <v>0</v>
      </c>
    </row>
    <row r="29" spans="2:4" ht="17.25">
      <c r="B29" s="7">
        <v>27</v>
      </c>
      <c r="C29" s="72" t="s">
        <v>154</v>
      </c>
      <c r="D29" s="52">
        <v>0</v>
      </c>
    </row>
    <row r="30" spans="2:4" ht="17.25">
      <c r="B30" s="7">
        <v>28</v>
      </c>
      <c r="C30" s="72" t="s">
        <v>83</v>
      </c>
      <c r="D30" s="52">
        <v>0</v>
      </c>
    </row>
    <row r="31" spans="2:4" ht="17.25">
      <c r="B31" s="7">
        <v>29</v>
      </c>
      <c r="C31" s="72" t="s">
        <v>119</v>
      </c>
      <c r="D31" s="52">
        <v>0</v>
      </c>
    </row>
    <row r="32" spans="2:4" ht="17.25">
      <c r="B32" s="7">
        <v>30</v>
      </c>
      <c r="C32" s="72" t="s">
        <v>155</v>
      </c>
      <c r="D32" s="52">
        <v>0</v>
      </c>
    </row>
    <row r="33" spans="2:4" ht="17.25">
      <c r="B33" s="7">
        <v>31</v>
      </c>
      <c r="C33" s="72" t="s">
        <v>178</v>
      </c>
      <c r="D33" s="52">
        <v>0</v>
      </c>
    </row>
    <row r="34" spans="2:4" ht="17.25">
      <c r="B34" s="7">
        <v>32</v>
      </c>
      <c r="C34" s="72" t="s">
        <v>179</v>
      </c>
      <c r="D34" s="52">
        <v>0</v>
      </c>
    </row>
    <row r="35" spans="2:4" ht="17.25">
      <c r="B35" s="7">
        <v>33</v>
      </c>
      <c r="C35" s="72" t="s">
        <v>174</v>
      </c>
      <c r="D35" s="52">
        <v>0</v>
      </c>
    </row>
    <row r="36" spans="2:4" ht="17.25">
      <c r="B36" s="7">
        <v>34</v>
      </c>
      <c r="C36" s="72" t="s">
        <v>175</v>
      </c>
      <c r="D36" s="52">
        <v>0</v>
      </c>
    </row>
    <row r="37" spans="2:4" ht="17.25">
      <c r="B37" s="7">
        <v>35</v>
      </c>
      <c r="C37" s="72" t="s">
        <v>156</v>
      </c>
      <c r="D37" s="52">
        <v>2</v>
      </c>
    </row>
    <row r="38" spans="2:4" ht="17.25">
      <c r="B38" s="7">
        <v>36</v>
      </c>
      <c r="C38" s="72" t="s">
        <v>157</v>
      </c>
      <c r="D38" s="52">
        <v>2</v>
      </c>
    </row>
    <row r="39" spans="2:4" ht="17.25">
      <c r="B39" s="7">
        <v>37</v>
      </c>
      <c r="C39" s="72" t="s">
        <v>158</v>
      </c>
      <c r="D39" s="52">
        <v>2</v>
      </c>
    </row>
    <row r="40" spans="2:4" ht="17.25">
      <c r="B40" s="7">
        <v>38</v>
      </c>
      <c r="C40" s="72" t="s">
        <v>78</v>
      </c>
      <c r="D40" s="52">
        <v>2</v>
      </c>
    </row>
    <row r="41" spans="2:4" ht="17.25">
      <c r="B41" s="7">
        <v>39</v>
      </c>
      <c r="C41" s="72" t="s">
        <v>159</v>
      </c>
      <c r="D41" s="52">
        <v>2</v>
      </c>
    </row>
    <row r="42" spans="2:4" ht="17.25">
      <c r="B42" s="7">
        <v>40</v>
      </c>
      <c r="C42" s="72" t="s">
        <v>160</v>
      </c>
      <c r="D42" s="52">
        <v>2</v>
      </c>
    </row>
    <row r="43" spans="2:4" ht="17.25">
      <c r="B43" s="7">
        <v>41</v>
      </c>
      <c r="C43" s="72" t="s">
        <v>161</v>
      </c>
      <c r="D43" s="52">
        <v>2</v>
      </c>
    </row>
    <row r="44" spans="2:4" ht="17.25">
      <c r="B44" s="7">
        <v>42</v>
      </c>
      <c r="C44" s="72" t="s">
        <v>162</v>
      </c>
      <c r="D44" s="52">
        <v>2</v>
      </c>
    </row>
    <row r="45" spans="2:4" ht="17.25">
      <c r="B45" s="7">
        <v>43</v>
      </c>
      <c r="C45" s="72" t="s">
        <v>163</v>
      </c>
      <c r="D45" s="52">
        <v>2</v>
      </c>
    </row>
    <row r="46" spans="2:4" ht="17.25">
      <c r="B46" s="7">
        <v>44</v>
      </c>
      <c r="C46" s="72" t="s">
        <v>79</v>
      </c>
      <c r="D46" s="52">
        <v>0</v>
      </c>
    </row>
    <row r="47" spans="2:4" ht="17.25">
      <c r="B47" s="7">
        <v>45</v>
      </c>
      <c r="C47" s="72" t="s">
        <v>164</v>
      </c>
      <c r="D47" s="52">
        <v>0</v>
      </c>
    </row>
    <row r="48" spans="2:4" ht="17.25">
      <c r="B48" s="7">
        <v>46</v>
      </c>
      <c r="C48" s="72" t="s">
        <v>80</v>
      </c>
      <c r="D48" s="52">
        <v>0</v>
      </c>
    </row>
    <row r="49" spans="2:4" ht="17.25">
      <c r="B49" s="7">
        <v>47</v>
      </c>
      <c r="C49" s="72" t="s">
        <v>120</v>
      </c>
      <c r="D49" s="52">
        <v>0</v>
      </c>
    </row>
    <row r="50" spans="2:4" ht="17.25">
      <c r="B50" s="7">
        <v>48</v>
      </c>
      <c r="C50" s="72" t="s">
        <v>180</v>
      </c>
      <c r="D50" s="52">
        <v>0</v>
      </c>
    </row>
    <row r="51" spans="2:4" ht="17.25">
      <c r="B51" s="7">
        <v>49</v>
      </c>
      <c r="C51" s="72" t="s">
        <v>165</v>
      </c>
      <c r="D51" s="52">
        <v>2</v>
      </c>
    </row>
    <row r="52" spans="2:4" ht="17.25">
      <c r="B52" s="7">
        <v>50</v>
      </c>
      <c r="C52" s="72" t="s">
        <v>166</v>
      </c>
      <c r="D52" s="52">
        <v>2</v>
      </c>
    </row>
    <row r="53" spans="2:4" ht="17.25">
      <c r="B53" s="7">
        <v>51</v>
      </c>
      <c r="C53" s="72" t="s">
        <v>167</v>
      </c>
      <c r="D53" s="52">
        <v>2</v>
      </c>
    </row>
    <row r="54" spans="2:4" ht="17.25">
      <c r="B54" s="7">
        <v>52</v>
      </c>
      <c r="C54" s="72" t="s">
        <v>84</v>
      </c>
      <c r="D54" s="52">
        <v>2</v>
      </c>
    </row>
    <row r="55" spans="2:4" ht="17.25">
      <c r="B55" s="7">
        <v>53</v>
      </c>
      <c r="C55" s="72" t="s">
        <v>168</v>
      </c>
      <c r="D55" s="52">
        <v>2</v>
      </c>
    </row>
    <row r="56" spans="2:4" ht="17.25">
      <c r="B56" s="7">
        <v>54</v>
      </c>
      <c r="C56" s="72" t="s">
        <v>169</v>
      </c>
      <c r="D56" s="52">
        <v>2</v>
      </c>
    </row>
    <row r="57" spans="2:4" ht="17.25">
      <c r="B57" s="7">
        <v>55</v>
      </c>
      <c r="C57" s="72" t="s">
        <v>170</v>
      </c>
      <c r="D57" s="52">
        <v>2</v>
      </c>
    </row>
    <row r="58" spans="2:4" ht="17.25">
      <c r="B58" s="7">
        <v>56</v>
      </c>
      <c r="C58" s="72" t="s">
        <v>171</v>
      </c>
      <c r="D58" s="52">
        <v>2</v>
      </c>
    </row>
    <row r="59" spans="2:4" ht="17.25">
      <c r="B59" s="7">
        <v>57</v>
      </c>
      <c r="C59" s="72" t="s">
        <v>172</v>
      </c>
      <c r="D59" s="52">
        <v>2</v>
      </c>
    </row>
    <row r="60" spans="2:4" ht="17.25">
      <c r="B60" s="7">
        <v>58</v>
      </c>
      <c r="C60" s="72" t="s">
        <v>85</v>
      </c>
      <c r="D60" s="52">
        <v>0</v>
      </c>
    </row>
    <row r="61" spans="2:4" ht="17.25">
      <c r="B61" s="7">
        <v>59</v>
      </c>
      <c r="C61" s="72" t="s">
        <v>173</v>
      </c>
      <c r="D61" s="52">
        <v>0</v>
      </c>
    </row>
    <row r="62" spans="2:4" ht="17.25">
      <c r="B62" s="7">
        <v>60</v>
      </c>
      <c r="C62" s="72" t="s">
        <v>86</v>
      </c>
      <c r="D62" s="52">
        <v>0</v>
      </c>
    </row>
    <row r="63" spans="2:4" ht="17.25">
      <c r="B63" s="7">
        <v>61</v>
      </c>
      <c r="C63" s="72" t="s">
        <v>121</v>
      </c>
      <c r="D63" s="52">
        <v>0</v>
      </c>
    </row>
    <row r="64" spans="2:4" ht="17.25">
      <c r="B64" s="7">
        <v>62</v>
      </c>
      <c r="C64" s="72" t="s">
        <v>181</v>
      </c>
      <c r="D64" s="52">
        <v>0</v>
      </c>
    </row>
    <row r="65" spans="2:4" ht="17.25">
      <c r="B65" s="7">
        <v>63</v>
      </c>
      <c r="C65" s="72" t="s">
        <v>182</v>
      </c>
      <c r="D65" s="52">
        <v>0</v>
      </c>
    </row>
    <row r="66" spans="2:4" ht="17.25">
      <c r="B66" s="7">
        <v>64</v>
      </c>
      <c r="C66" s="73" t="s">
        <v>73</v>
      </c>
      <c r="D66" s="52"/>
    </row>
    <row r="67" spans="2:4" ht="17.25">
      <c r="B67" s="50"/>
      <c r="C67" s="3"/>
      <c r="D67" s="69"/>
    </row>
    <row r="68" spans="2:4" ht="17.25">
      <c r="B68" s="50"/>
      <c r="C68" s="3"/>
      <c r="D68" s="69"/>
    </row>
    <row r="69" spans="2:4" ht="17.25">
      <c r="B69" s="50"/>
      <c r="C69" s="3"/>
      <c r="D69" s="69"/>
    </row>
    <row r="70" spans="2:4" ht="17.25">
      <c r="B70" s="50"/>
      <c r="C70" s="3"/>
      <c r="D70" s="69"/>
    </row>
    <row r="71" spans="2:4" ht="17.25">
      <c r="B71" s="50"/>
      <c r="C71" s="3"/>
      <c r="D71" s="69"/>
    </row>
    <row r="72" spans="2:4" ht="17.25">
      <c r="B72" s="50"/>
      <c r="C72" s="3"/>
      <c r="D72" s="69"/>
    </row>
    <row r="73" spans="2:4" ht="17.25">
      <c r="B73" s="50"/>
      <c r="C73" s="3"/>
      <c r="D73" s="69"/>
    </row>
    <row r="74" spans="2:4" ht="17.25">
      <c r="B74" s="50"/>
      <c r="C74" s="3"/>
      <c r="D74" s="69"/>
    </row>
    <row r="75" spans="2:4" ht="17.25">
      <c r="B75" s="50"/>
      <c r="C75" s="3"/>
      <c r="D75" s="69"/>
    </row>
    <row r="76" spans="2:4" ht="17.25">
      <c r="B76" s="50"/>
      <c r="C76" s="3"/>
      <c r="D76" s="69"/>
    </row>
    <row r="77" spans="2:4" ht="17.25">
      <c r="B77" s="50"/>
      <c r="C77" s="3"/>
      <c r="D77" s="69"/>
    </row>
    <row r="78" spans="2:4" ht="17.25">
      <c r="B78" s="50"/>
      <c r="C78" s="3"/>
      <c r="D78" s="69"/>
    </row>
    <row r="79" spans="2:4" ht="17.25">
      <c r="B79" s="50"/>
      <c r="C79" s="3"/>
      <c r="D79" s="69"/>
    </row>
    <row r="80" spans="2:4" ht="17.25">
      <c r="B80" s="50"/>
      <c r="C80" s="3"/>
      <c r="D80" s="69"/>
    </row>
    <row r="81" spans="2:4" ht="17.25">
      <c r="B81" s="50"/>
      <c r="C81" s="3"/>
      <c r="D81" s="69"/>
    </row>
    <row r="82" spans="2:4" ht="17.25">
      <c r="B82" s="50"/>
      <c r="C82" s="3"/>
      <c r="D82" s="69"/>
    </row>
    <row r="83" spans="2:4" ht="17.25">
      <c r="B83" s="50"/>
      <c r="C83" s="3"/>
      <c r="D83" s="69"/>
    </row>
    <row r="84" spans="2:4" ht="17.25">
      <c r="B84" s="50"/>
      <c r="C84" s="3"/>
      <c r="D84" s="69"/>
    </row>
    <row r="85" spans="2:4" ht="17.25">
      <c r="B85" s="50"/>
      <c r="C85" s="3"/>
      <c r="D85" s="69"/>
    </row>
    <row r="86" spans="2:4" ht="17.25">
      <c r="B86" s="50"/>
      <c r="C86" s="3"/>
      <c r="D86" s="69"/>
    </row>
    <row r="87" spans="2:4" ht="17.25">
      <c r="B87" s="50"/>
      <c r="C87" s="3"/>
      <c r="D87" s="69"/>
    </row>
    <row r="88" spans="2:4" ht="17.25">
      <c r="B88" s="50"/>
      <c r="C88" s="3"/>
      <c r="D88" s="69"/>
    </row>
    <row r="89" spans="2:4" ht="17.25">
      <c r="B89" s="50"/>
      <c r="C89" s="3"/>
      <c r="D89" s="69"/>
    </row>
    <row r="90" spans="2:4" ht="17.25">
      <c r="B90" s="50"/>
      <c r="C90" s="3"/>
      <c r="D90" s="69"/>
    </row>
    <row r="91" spans="2:4" ht="17.25">
      <c r="B91" s="50"/>
      <c r="C91" s="3"/>
      <c r="D91" s="69"/>
    </row>
    <row r="92" spans="2:4" ht="17.25">
      <c r="B92" s="50"/>
      <c r="C92" s="3"/>
      <c r="D92" s="69"/>
    </row>
    <row r="93" spans="2:4" ht="17.25">
      <c r="B93" s="50"/>
      <c r="C93" s="3"/>
      <c r="D93" s="69"/>
    </row>
    <row r="94" spans="2:4" ht="17.25">
      <c r="B94" s="50"/>
      <c r="C94" s="3"/>
      <c r="D94" s="69"/>
    </row>
    <row r="95" spans="2:4" ht="17.25">
      <c r="B95" s="50"/>
      <c r="C95" s="3"/>
      <c r="D95" s="69"/>
    </row>
    <row r="96" spans="2:4" ht="17.25">
      <c r="B96" s="50"/>
      <c r="C96" s="3"/>
      <c r="D96" s="69"/>
    </row>
    <row r="97" spans="2:4" ht="17.25">
      <c r="B97" s="50"/>
      <c r="C97" s="54"/>
      <c r="D97" s="69"/>
    </row>
    <row r="98" ht="17.25">
      <c r="B98" s="50"/>
    </row>
    <row r="99" ht="17.25">
      <c r="B99" s="50"/>
    </row>
    <row r="100" ht="17.25">
      <c r="B100" s="50"/>
    </row>
    <row r="101" ht="17.25">
      <c r="B101" s="50"/>
    </row>
    <row r="102" ht="17.25">
      <c r="B102" s="50"/>
    </row>
    <row r="103" ht="17.25">
      <c r="B103" s="50"/>
    </row>
    <row r="104" ht="17.25">
      <c r="B104" s="50"/>
    </row>
    <row r="105" ht="17.25">
      <c r="B105" s="50"/>
    </row>
    <row r="106" ht="17.25">
      <c r="B106" s="50"/>
    </row>
    <row r="107" ht="17.25">
      <c r="B107" s="50"/>
    </row>
    <row r="108" ht="17.25">
      <c r="B108" s="50"/>
    </row>
    <row r="109" ht="17.25">
      <c r="B109" s="50"/>
    </row>
    <row r="110" ht="17.25">
      <c r="B110" s="50"/>
    </row>
    <row r="111" ht="17.25">
      <c r="B111" s="50"/>
    </row>
    <row r="112" ht="17.25">
      <c r="B112" s="50"/>
    </row>
    <row r="113" ht="17.25">
      <c r="B113" s="50"/>
    </row>
    <row r="114" ht="17.25">
      <c r="B114" s="50"/>
    </row>
    <row r="115" ht="17.25">
      <c r="B115" s="50"/>
    </row>
    <row r="116" ht="17.25">
      <c r="B116" s="50"/>
    </row>
    <row r="117" ht="17.25">
      <c r="B117" s="50"/>
    </row>
    <row r="118" ht="17.25">
      <c r="B118" s="50"/>
    </row>
    <row r="119" ht="17.25">
      <c r="B119" s="50"/>
    </row>
    <row r="120" ht="17.25">
      <c r="B120" s="50"/>
    </row>
    <row r="121" ht="17.25">
      <c r="B121" s="50"/>
    </row>
    <row r="122" ht="17.25">
      <c r="B122" s="50"/>
    </row>
    <row r="123" ht="17.25">
      <c r="B123" s="50"/>
    </row>
    <row r="124" ht="17.25">
      <c r="B124" s="50"/>
    </row>
    <row r="125" ht="17.25">
      <c r="B125" s="50"/>
    </row>
    <row r="126" ht="17.25">
      <c r="B126" s="50"/>
    </row>
    <row r="127" ht="17.25">
      <c r="B127" s="50"/>
    </row>
    <row r="128" ht="17.25">
      <c r="B128" s="50"/>
    </row>
    <row r="129" ht="17.25">
      <c r="B129" s="50"/>
    </row>
    <row r="130" ht="17.25">
      <c r="B130" s="50"/>
    </row>
    <row r="131" ht="17.25">
      <c r="B131" s="50"/>
    </row>
    <row r="132" ht="17.25">
      <c r="B132" s="50"/>
    </row>
    <row r="133" ht="17.25">
      <c r="B133" s="50"/>
    </row>
    <row r="134" ht="17.25">
      <c r="B134" s="50"/>
    </row>
    <row r="135" ht="17.25">
      <c r="B135" s="50"/>
    </row>
    <row r="136" ht="17.25">
      <c r="B136" s="50"/>
    </row>
    <row r="137" ht="17.25">
      <c r="B137" s="50"/>
    </row>
    <row r="138" ht="17.25">
      <c r="B138" s="50"/>
    </row>
    <row r="139" ht="17.25">
      <c r="B139" s="50"/>
    </row>
    <row r="140" ht="17.25">
      <c r="B140" s="50"/>
    </row>
    <row r="141" ht="17.25">
      <c r="B141" s="50"/>
    </row>
    <row r="142" ht="17.25">
      <c r="B142" s="50"/>
    </row>
    <row r="143" ht="17.25">
      <c r="B143" s="50"/>
    </row>
    <row r="144" ht="17.25">
      <c r="B144" s="50"/>
    </row>
    <row r="145" ht="17.25">
      <c r="B145" s="50"/>
    </row>
    <row r="146" ht="17.25">
      <c r="B146" s="50"/>
    </row>
    <row r="147" ht="17.25">
      <c r="B147" s="50"/>
    </row>
    <row r="148" ht="17.25">
      <c r="B148" s="50"/>
    </row>
    <row r="149" ht="17.25">
      <c r="B149" s="51"/>
    </row>
  </sheetData>
  <sheetProtection password="CCE6" sheet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8" sqref="G18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5" t="s">
        <v>133</v>
      </c>
    </row>
    <row r="3" spans="1:2" ht="17.25">
      <c r="A3" s="13" t="s">
        <v>8</v>
      </c>
      <c r="B3" s="9" t="s">
        <v>53</v>
      </c>
    </row>
    <row r="4" spans="1:2" ht="17.25">
      <c r="A4" s="13" t="s">
        <v>33</v>
      </c>
      <c r="B4" s="9" t="s">
        <v>54</v>
      </c>
    </row>
    <row r="5" spans="1:2" ht="17.25">
      <c r="A5" s="13" t="s">
        <v>34</v>
      </c>
      <c r="B5" s="9" t="s">
        <v>55</v>
      </c>
    </row>
    <row r="6" ht="17.25">
      <c r="B6" s="9" t="s">
        <v>58</v>
      </c>
    </row>
    <row r="7" ht="17.25">
      <c r="B7" s="9" t="s">
        <v>56</v>
      </c>
    </row>
    <row r="8" ht="17.25">
      <c r="B8" s="9" t="s">
        <v>58</v>
      </c>
    </row>
    <row r="9" spans="1:2" ht="17.25">
      <c r="A9" s="13" t="s">
        <v>4</v>
      </c>
      <c r="B9" s="9" t="s">
        <v>57</v>
      </c>
    </row>
    <row r="10" spans="1:2" ht="17.25">
      <c r="A10" s="13" t="s">
        <v>35</v>
      </c>
      <c r="B10" s="9" t="s">
        <v>132</v>
      </c>
    </row>
    <row r="11" spans="1:2" ht="17.25">
      <c r="A11" s="13" t="s">
        <v>36</v>
      </c>
      <c r="B11" s="9" t="s">
        <v>60</v>
      </c>
    </row>
    <row r="12" ht="17.25">
      <c r="B12" s="9" t="s">
        <v>59</v>
      </c>
    </row>
    <row r="13" spans="1:2" ht="17.25">
      <c r="A13" s="13" t="s">
        <v>37</v>
      </c>
      <c r="B13" s="9" t="s">
        <v>52</v>
      </c>
    </row>
    <row r="14" spans="2:8" ht="17.25">
      <c r="B14" s="10" t="s">
        <v>7</v>
      </c>
      <c r="C14" s="11" t="s">
        <v>40</v>
      </c>
      <c r="D14" s="10" t="s">
        <v>20</v>
      </c>
      <c r="E14" s="16">
        <v>11</v>
      </c>
      <c r="F14" s="11" t="s">
        <v>44</v>
      </c>
      <c r="G14" s="10" t="s">
        <v>20</v>
      </c>
      <c r="H14" s="16">
        <v>11.2</v>
      </c>
    </row>
    <row r="15" spans="1:11" ht="17.25">
      <c r="A15" s="14"/>
      <c r="B15" s="11"/>
      <c r="C15" s="11" t="s">
        <v>41</v>
      </c>
      <c r="D15" s="10" t="s">
        <v>21</v>
      </c>
      <c r="E15" s="12" t="s">
        <v>22</v>
      </c>
      <c r="F15" s="11" t="s">
        <v>45</v>
      </c>
      <c r="G15" s="10" t="s">
        <v>20</v>
      </c>
      <c r="H15" s="74" t="s">
        <v>90</v>
      </c>
      <c r="I15" s="75" t="s">
        <v>93</v>
      </c>
      <c r="J15" s="76"/>
      <c r="K15" s="76"/>
    </row>
    <row r="16" spans="1:11" ht="17.25">
      <c r="A16" s="14"/>
      <c r="B16" s="11"/>
      <c r="C16" s="11" t="s">
        <v>42</v>
      </c>
      <c r="D16" s="10" t="s">
        <v>21</v>
      </c>
      <c r="E16" s="12" t="s">
        <v>23</v>
      </c>
      <c r="I16" s="75" t="s">
        <v>92</v>
      </c>
      <c r="J16" s="76"/>
      <c r="K16" s="76"/>
    </row>
    <row r="17" spans="1:11" ht="17.25">
      <c r="A17" s="14"/>
      <c r="B17" s="11"/>
      <c r="C17" s="11" t="s">
        <v>43</v>
      </c>
      <c r="D17" s="10" t="s">
        <v>21</v>
      </c>
      <c r="E17" s="12" t="s">
        <v>24</v>
      </c>
      <c r="F17" s="150" t="s">
        <v>91</v>
      </c>
      <c r="G17" s="150"/>
      <c r="H17" s="150"/>
      <c r="I17" s="150"/>
      <c r="J17" s="150"/>
      <c r="K17" s="150"/>
    </row>
    <row r="18" spans="1:11" ht="17.25">
      <c r="A18" s="13" t="s">
        <v>5</v>
      </c>
      <c r="B18" s="9" t="s">
        <v>127</v>
      </c>
      <c r="C18" s="11"/>
      <c r="D18" s="10"/>
      <c r="E18" s="12"/>
      <c r="F18" s="78"/>
      <c r="G18" s="78"/>
      <c r="H18" s="78"/>
      <c r="I18" s="78"/>
      <c r="J18" s="78"/>
      <c r="K18" s="78"/>
    </row>
    <row r="19" spans="1:2" ht="17.25">
      <c r="A19" s="13" t="s">
        <v>6</v>
      </c>
      <c r="B19" s="9" t="s">
        <v>61</v>
      </c>
    </row>
    <row r="20" spans="1:2" ht="17.25">
      <c r="A20" s="13" t="s">
        <v>62</v>
      </c>
      <c r="B20" s="9" t="s">
        <v>65</v>
      </c>
    </row>
    <row r="21" spans="1:2" ht="17.25">
      <c r="A21" s="13" t="s">
        <v>64</v>
      </c>
      <c r="B21" s="9" t="s">
        <v>68</v>
      </c>
    </row>
    <row r="22" spans="1:2" ht="17.25">
      <c r="A22" s="13"/>
      <c r="B22" s="9" t="s">
        <v>67</v>
      </c>
    </row>
    <row r="23" spans="1:2" ht="17.25">
      <c r="A23" s="13" t="s">
        <v>128</v>
      </c>
      <c r="B23" s="9" t="s">
        <v>129</v>
      </c>
    </row>
  </sheetData>
  <sheetProtection password="CCE6" sheet="1" selectLockedCells="1" selectUnlockedCells="1"/>
  <mergeCells count="1">
    <mergeCell ref="F17:K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PageLayoutView="0" workbookViewId="0" topLeftCell="A1">
      <pane xSplit="4" ySplit="1" topLeftCell="F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1" bestFit="1" customWidth="1"/>
    <col min="2" max="2" width="10.91015625" style="21" bestFit="1" customWidth="1"/>
    <col min="3" max="3" width="10.91015625" style="21" customWidth="1"/>
    <col min="4" max="5" width="7.66015625" style="22" customWidth="1"/>
    <col min="6" max="6" width="16.16015625" style="23" bestFit="1" customWidth="1"/>
    <col min="7" max="7" width="14" style="22" customWidth="1"/>
    <col min="8" max="8" width="14.66015625" style="22" customWidth="1"/>
    <col min="9" max="9" width="9.16015625" style="21" bestFit="1" customWidth="1"/>
    <col min="10" max="10" width="4.41015625" style="21" bestFit="1" customWidth="1"/>
    <col min="11" max="11" width="4.41015625" style="21" customWidth="1"/>
    <col min="12" max="12" width="7.16015625" style="21" customWidth="1"/>
    <col min="13" max="13" width="9.16015625" style="21" bestFit="1" customWidth="1"/>
    <col min="14" max="14" width="6" style="21" bestFit="1" customWidth="1"/>
    <col min="15" max="15" width="7.16015625" style="21" bestFit="1" customWidth="1"/>
    <col min="16" max="16" width="8.66015625" style="22" bestFit="1" customWidth="1"/>
    <col min="17" max="17" width="2.83203125" style="22" bestFit="1" customWidth="1"/>
    <col min="18" max="18" width="3.58203125" style="22" bestFit="1" customWidth="1"/>
    <col min="19" max="19" width="7.16015625" style="21" bestFit="1" customWidth="1"/>
    <col min="20" max="20" width="8.66015625" style="22" bestFit="1" customWidth="1"/>
    <col min="21" max="21" width="2.83203125" style="22" bestFit="1" customWidth="1"/>
    <col min="22" max="22" width="3.58203125" style="22" bestFit="1" customWidth="1"/>
    <col min="23" max="23" width="7.16015625" style="21" bestFit="1" customWidth="1"/>
    <col min="24" max="24" width="8.66015625" style="22" bestFit="1" customWidth="1"/>
    <col min="25" max="25" width="2.83203125" style="22" bestFit="1" customWidth="1"/>
    <col min="26" max="26" width="3.58203125" style="22" bestFit="1" customWidth="1"/>
    <col min="27" max="27" width="7.16015625" style="21" bestFit="1" customWidth="1"/>
    <col min="28" max="28" width="8.66015625" style="22" bestFit="1" customWidth="1"/>
    <col min="29" max="29" width="2.83203125" style="22" bestFit="1" customWidth="1"/>
    <col min="30" max="30" width="3.58203125" style="22" bestFit="1" customWidth="1"/>
    <col min="31" max="31" width="7.16015625" style="21" bestFit="1" customWidth="1"/>
    <col min="32" max="32" width="8.66015625" style="22" bestFit="1" customWidth="1"/>
    <col min="33" max="33" width="2.83203125" style="22" bestFit="1" customWidth="1"/>
    <col min="34" max="34" width="3.58203125" style="22" bestFit="1" customWidth="1"/>
    <col min="35" max="16384" width="8.83203125" style="22" customWidth="1"/>
  </cols>
  <sheetData>
    <row r="1" spans="1:36" s="18" customFormat="1" ht="13.5">
      <c r="A1" s="17" t="s">
        <v>26</v>
      </c>
      <c r="B1" s="77" t="s">
        <v>94</v>
      </c>
      <c r="C1" s="77" t="s">
        <v>95</v>
      </c>
      <c r="D1" s="77" t="s">
        <v>2</v>
      </c>
      <c r="E1" s="77" t="s">
        <v>96</v>
      </c>
      <c r="F1" s="19" t="s">
        <v>27</v>
      </c>
      <c r="G1" s="18" t="s">
        <v>29</v>
      </c>
      <c r="H1" s="18" t="s">
        <v>28</v>
      </c>
      <c r="I1" s="18" t="s">
        <v>31</v>
      </c>
      <c r="J1" s="17" t="s">
        <v>1</v>
      </c>
      <c r="K1" s="18" t="s">
        <v>70</v>
      </c>
      <c r="L1" s="18" t="s">
        <v>71</v>
      </c>
      <c r="M1" s="17" t="s">
        <v>30</v>
      </c>
      <c r="N1" s="17" t="s">
        <v>32</v>
      </c>
      <c r="O1" s="77" t="s">
        <v>97</v>
      </c>
      <c r="P1" s="77" t="s">
        <v>98</v>
      </c>
      <c r="Q1" s="77" t="s">
        <v>99</v>
      </c>
      <c r="R1" s="77" t="s">
        <v>100</v>
      </c>
      <c r="S1" s="77" t="s">
        <v>101</v>
      </c>
      <c r="T1" s="77" t="s">
        <v>102</v>
      </c>
      <c r="U1" s="77" t="s">
        <v>103</v>
      </c>
      <c r="V1" s="77" t="s">
        <v>104</v>
      </c>
      <c r="W1" s="77" t="s">
        <v>105</v>
      </c>
      <c r="X1" s="77" t="s">
        <v>106</v>
      </c>
      <c r="Y1" s="77" t="s">
        <v>107</v>
      </c>
      <c r="Z1" s="77" t="s">
        <v>108</v>
      </c>
      <c r="AA1" s="77" t="s">
        <v>109</v>
      </c>
      <c r="AB1" s="77" t="s">
        <v>110</v>
      </c>
      <c r="AC1" s="77" t="s">
        <v>111</v>
      </c>
      <c r="AD1" s="77" t="s">
        <v>112</v>
      </c>
      <c r="AE1" s="77" t="s">
        <v>113</v>
      </c>
      <c r="AF1" s="77" t="s">
        <v>114</v>
      </c>
      <c r="AG1" s="77" t="s">
        <v>115</v>
      </c>
      <c r="AH1" s="77" t="s">
        <v>116</v>
      </c>
      <c r="AI1" s="77"/>
      <c r="AJ1" s="77"/>
    </row>
    <row r="2" spans="1:34" s="18" customFormat="1" ht="13.5">
      <c r="A2" s="17"/>
      <c r="B2" s="17">
        <f>'一覧表'!$S$3</f>
        <v>0</v>
      </c>
      <c r="C2" s="17"/>
      <c r="D2" s="20"/>
      <c r="E2" s="20">
        <f>IF('一覧表'!B7="","",'一覧表'!B7)</f>
      </c>
      <c r="F2" s="20">
        <f>IF('一覧表'!C8="","",'一覧表'!C8)</f>
      </c>
      <c r="G2" s="20">
        <f>IF('一覧表'!C7="","",'一覧表'!C7)</f>
      </c>
      <c r="H2" s="20">
        <f aca="true" t="shared" si="0" ref="H2:H21">IF(F2="","",F2)</f>
      </c>
      <c r="I2" s="18" t="str">
        <f>IF('一覧表'!D7="男",1,IF('一覧表'!D7="女",2,"エラー"))</f>
        <v>エラー</v>
      </c>
      <c r="J2" s="17">
        <f>IF('一覧表'!E7="","",'一覧表'!E7)</f>
      </c>
      <c r="M2" s="17" t="str">
        <f>'茨城以外の登録者'!C2</f>
        <v>茨城</v>
      </c>
      <c r="O2" s="18">
        <f>IF('一覧表'!F7="","",'一覧表'!F7)</f>
      </c>
      <c r="P2" s="26">
        <f>IF('一覧表'!G8="","",'一覧表'!G8)</f>
      </c>
      <c r="Q2" s="26"/>
      <c r="R2" s="18">
        <f>IF('一覧表'!H7="","",'一覧表'!H7)</f>
      </c>
      <c r="S2" s="18">
        <f>IF('一覧表'!I7="","",'一覧表'!I7)</f>
      </c>
      <c r="T2" s="26">
        <f>IF('一覧表'!J8="","",'一覧表'!J8)</f>
      </c>
      <c r="U2" s="26"/>
      <c r="V2" s="18">
        <f>IF('一覧表'!K7="","",'一覧表'!K7)</f>
      </c>
      <c r="W2" s="18">
        <f>IF('一覧表'!L7="","",'一覧表'!L7)</f>
      </c>
      <c r="X2" s="26">
        <f>IF('一覧表'!M8="","",'一覧表'!M8)</f>
      </c>
      <c r="Y2" s="26"/>
      <c r="Z2" s="18">
        <f>IF('一覧表'!N7="","",'一覧表'!N7)</f>
      </c>
      <c r="AA2" s="18">
        <f>IF('一覧表'!O7="","",'一覧表'!O7)</f>
      </c>
      <c r="AB2" s="26">
        <f>IF('一覧表'!P8="","",'一覧表'!P8)</f>
      </c>
      <c r="AC2" s="26"/>
      <c r="AD2" s="18">
        <f>IF('一覧表'!Q7="","",'一覧表'!Q7)</f>
      </c>
      <c r="AE2" s="18">
        <f>IF('一覧表'!R7="","",'一覧表'!R7)</f>
      </c>
      <c r="AF2" s="26">
        <f>IF('一覧表'!S8="","",'一覧表'!S8)</f>
      </c>
      <c r="AG2" s="26"/>
      <c r="AH2" s="18">
        <f>IF('一覧表'!T7="","",'一覧表'!T7)</f>
      </c>
    </row>
    <row r="3" spans="1:34" s="18" customFormat="1" ht="13.5">
      <c r="A3" s="17"/>
      <c r="B3" s="17">
        <f>'一覧表'!$S$3</f>
        <v>0</v>
      </c>
      <c r="C3" s="17"/>
      <c r="D3" s="20"/>
      <c r="E3" s="20">
        <f>IF('一覧表'!B9="","",'一覧表'!B9)</f>
      </c>
      <c r="F3" s="20">
        <f>IF('一覧表'!C10="","",'一覧表'!C10)</f>
      </c>
      <c r="G3" s="20">
        <f>IF('一覧表'!C9="","",'一覧表'!C9)</f>
      </c>
      <c r="H3" s="20">
        <f t="shared" si="0"/>
      </c>
      <c r="I3" s="18" t="str">
        <f>IF('一覧表'!D9="男",1,IF('一覧表'!D9="女",2,"エラー"))</f>
        <v>エラー</v>
      </c>
      <c r="J3" s="17">
        <f>IF('一覧表'!E9="","",'一覧表'!E9)</f>
      </c>
      <c r="M3" s="17" t="str">
        <f>'茨城以外の登録者'!C3</f>
        <v>茨城</v>
      </c>
      <c r="O3" s="18">
        <f>IF('一覧表'!F9="","",'一覧表'!F9)</f>
      </c>
      <c r="P3" s="26">
        <f>IF('一覧表'!G10="","",'一覧表'!G10)</f>
      </c>
      <c r="Q3" s="26"/>
      <c r="R3" s="18">
        <f>IF('一覧表'!H9="","",'一覧表'!H9)</f>
      </c>
      <c r="S3" s="18">
        <f>IF('一覧表'!I9="","",'一覧表'!I9)</f>
      </c>
      <c r="T3" s="26">
        <f>IF('一覧表'!J10="","",'一覧表'!J10)</f>
      </c>
      <c r="U3" s="26"/>
      <c r="V3" s="18">
        <f>IF('一覧表'!K9="","",'一覧表'!K9)</f>
      </c>
      <c r="W3" s="18">
        <f>IF('一覧表'!L9="","",'一覧表'!L9)</f>
      </c>
      <c r="X3" s="26">
        <f>IF('一覧表'!M10="","",'一覧表'!M10)</f>
      </c>
      <c r="Y3" s="26"/>
      <c r="Z3" s="18">
        <f>IF('一覧表'!N9="","",'一覧表'!N9)</f>
      </c>
      <c r="AA3" s="18">
        <f>IF('一覧表'!O9="","",'一覧表'!O9)</f>
      </c>
      <c r="AB3" s="26">
        <f>IF('一覧表'!P10="","",'一覧表'!P10)</f>
      </c>
      <c r="AC3" s="26"/>
      <c r="AD3" s="18">
        <f>IF('一覧表'!Q9="","",'一覧表'!Q9)</f>
      </c>
      <c r="AE3" s="18">
        <f>IF('一覧表'!R9="","",'一覧表'!R9)</f>
      </c>
      <c r="AF3" s="26">
        <f>IF('一覧表'!S10="","",'一覧表'!S10)</f>
      </c>
      <c r="AG3" s="26"/>
      <c r="AH3" s="18">
        <f>IF('一覧表'!T9="","",'一覧表'!T9)</f>
      </c>
    </row>
    <row r="4" spans="1:34" s="18" customFormat="1" ht="13.5">
      <c r="A4" s="17"/>
      <c r="B4" s="17">
        <f>'一覧表'!$S$3</f>
        <v>0</v>
      </c>
      <c r="C4" s="17"/>
      <c r="D4" s="20"/>
      <c r="E4" s="20">
        <f>IF('一覧表'!B11="","",'一覧表'!B11)</f>
      </c>
      <c r="F4" s="20">
        <f>IF('一覧表'!C12="","",'一覧表'!C12)</f>
      </c>
      <c r="G4" s="20">
        <f>IF('一覧表'!C11="","",'一覧表'!C11)</f>
      </c>
      <c r="H4" s="20">
        <f t="shared" si="0"/>
      </c>
      <c r="I4" s="18" t="str">
        <f>IF('一覧表'!D11="男",1,IF('一覧表'!D11="女",2,"エラー"))</f>
        <v>エラー</v>
      </c>
      <c r="J4" s="17">
        <f>IF('一覧表'!E11="","",'一覧表'!E11)</f>
      </c>
      <c r="M4" s="17" t="str">
        <f>'茨城以外の登録者'!C4</f>
        <v>茨城</v>
      </c>
      <c r="O4" s="18">
        <f>IF('一覧表'!F11="","",'一覧表'!F11)</f>
      </c>
      <c r="P4" s="26">
        <f>IF('一覧表'!G12="","",'一覧表'!G12)</f>
      </c>
      <c r="Q4" s="26"/>
      <c r="R4" s="18">
        <f>IF('一覧表'!H11="","",'一覧表'!H11)</f>
      </c>
      <c r="S4" s="18">
        <f>IF('一覧表'!I11="","",'一覧表'!I11)</f>
      </c>
      <c r="T4" s="26">
        <f>IF('一覧表'!J12="","",'一覧表'!J12)</f>
      </c>
      <c r="U4" s="26"/>
      <c r="V4" s="18">
        <f>IF('一覧表'!K11="","",'一覧表'!K11)</f>
      </c>
      <c r="W4" s="18">
        <f>IF('一覧表'!L11="","",'一覧表'!L11)</f>
      </c>
      <c r="X4" s="26">
        <f>IF('一覧表'!M12="","",'一覧表'!M12)</f>
      </c>
      <c r="Y4" s="26"/>
      <c r="Z4" s="18">
        <f>IF('一覧表'!N11="","",'一覧表'!N11)</f>
      </c>
      <c r="AA4" s="18">
        <f>IF('一覧表'!O11="","",'一覧表'!O11)</f>
      </c>
      <c r="AB4" s="26">
        <f>IF('一覧表'!P12="","",'一覧表'!P12)</f>
      </c>
      <c r="AC4" s="26"/>
      <c r="AD4" s="18">
        <f>IF('一覧表'!Q11="","",'一覧表'!Q11)</f>
      </c>
      <c r="AE4" s="18">
        <f>IF('一覧表'!R11="","",'一覧表'!R11)</f>
      </c>
      <c r="AF4" s="26">
        <f>IF('一覧表'!S12="","",'一覧表'!S12)</f>
      </c>
      <c r="AG4" s="26"/>
      <c r="AH4" s="18">
        <f>IF('一覧表'!T11="","",'一覧表'!T11)</f>
      </c>
    </row>
    <row r="5" spans="1:34" s="18" customFormat="1" ht="13.5">
      <c r="A5" s="17"/>
      <c r="B5" s="17">
        <f>'一覧表'!$S$3</f>
        <v>0</v>
      </c>
      <c r="C5" s="17"/>
      <c r="D5" s="20"/>
      <c r="E5" s="20">
        <f>IF('一覧表'!B13="","",'一覧表'!B13)</f>
      </c>
      <c r="F5" s="20">
        <f>IF('一覧表'!C14="","",'一覧表'!C14)</f>
      </c>
      <c r="G5" s="20">
        <f>IF('一覧表'!C13="","",'一覧表'!C13)</f>
      </c>
      <c r="H5" s="20">
        <f t="shared" si="0"/>
      </c>
      <c r="I5" s="18" t="str">
        <f>IF('一覧表'!D13="男",1,IF('一覧表'!D13="女",2,"エラー"))</f>
        <v>エラー</v>
      </c>
      <c r="J5" s="17">
        <f>IF('一覧表'!E13="","",'一覧表'!E13)</f>
      </c>
      <c r="M5" s="17" t="str">
        <f>'茨城以外の登録者'!C5</f>
        <v>茨城</v>
      </c>
      <c r="O5" s="18">
        <f>IF('一覧表'!F13="","",'一覧表'!F13)</f>
      </c>
      <c r="P5" s="26">
        <f>IF('一覧表'!G14="","",'一覧表'!G14)</f>
      </c>
      <c r="Q5" s="26"/>
      <c r="R5" s="18">
        <f>IF('一覧表'!H13="","",'一覧表'!H13)</f>
      </c>
      <c r="S5" s="18">
        <f>IF('一覧表'!I13="","",'一覧表'!I13)</f>
      </c>
      <c r="T5" s="26">
        <f>IF('一覧表'!J14="","",'一覧表'!J14)</f>
      </c>
      <c r="U5" s="26"/>
      <c r="V5" s="18">
        <f>IF('一覧表'!K13="","",'一覧表'!K13)</f>
      </c>
      <c r="W5" s="18">
        <f>IF('一覧表'!L13="","",'一覧表'!L13)</f>
      </c>
      <c r="X5" s="26">
        <f>IF('一覧表'!M14="","",'一覧表'!M14)</f>
      </c>
      <c r="Y5" s="26"/>
      <c r="Z5" s="18">
        <f>IF('一覧表'!N13="","",'一覧表'!N13)</f>
      </c>
      <c r="AA5" s="18">
        <f>IF('一覧表'!O13="","",'一覧表'!O13)</f>
      </c>
      <c r="AB5" s="26">
        <f>IF('一覧表'!P14="","",'一覧表'!P14)</f>
      </c>
      <c r="AC5" s="26"/>
      <c r="AD5" s="18">
        <f>IF('一覧表'!Q13="","",'一覧表'!Q13)</f>
      </c>
      <c r="AE5" s="18">
        <f>IF('一覧表'!R13="","",'一覧表'!R13)</f>
      </c>
      <c r="AF5" s="26">
        <f>IF('一覧表'!S14="","",'一覧表'!S14)</f>
      </c>
      <c r="AG5" s="26"/>
      <c r="AH5" s="18">
        <f>IF('一覧表'!T13="","",'一覧表'!T13)</f>
      </c>
    </row>
    <row r="6" spans="1:34" s="18" customFormat="1" ht="13.5">
      <c r="A6" s="17"/>
      <c r="B6" s="17">
        <f>'一覧表'!$S$3</f>
        <v>0</v>
      </c>
      <c r="C6" s="17"/>
      <c r="D6" s="20"/>
      <c r="E6" s="20">
        <f>IF('一覧表'!B15="","",'一覧表'!B15)</f>
      </c>
      <c r="F6" s="20">
        <f>IF('一覧表'!C16="","",'一覧表'!C16)</f>
      </c>
      <c r="G6" s="20">
        <f>IF('一覧表'!C15="","",'一覧表'!C15)</f>
      </c>
      <c r="H6" s="20">
        <f t="shared" si="0"/>
      </c>
      <c r="I6" s="18" t="str">
        <f>IF('一覧表'!D15="男",1,IF('一覧表'!D15="女",2,"エラー"))</f>
        <v>エラー</v>
      </c>
      <c r="J6" s="17">
        <f>IF('一覧表'!E15="","",'一覧表'!E15)</f>
      </c>
      <c r="M6" s="17" t="str">
        <f>'茨城以外の登録者'!C6</f>
        <v>茨城</v>
      </c>
      <c r="O6" s="18">
        <f>IF('一覧表'!F15="","",'一覧表'!F15)</f>
      </c>
      <c r="P6" s="26">
        <f>IF('一覧表'!G16="","",'一覧表'!G16)</f>
      </c>
      <c r="Q6" s="26"/>
      <c r="R6" s="18">
        <f>IF('一覧表'!H15="","",'一覧表'!H15)</f>
      </c>
      <c r="S6" s="18">
        <f>IF('一覧表'!I15="","",'一覧表'!I15)</f>
      </c>
      <c r="T6" s="26">
        <f>IF('一覧表'!J16="","",'一覧表'!J16)</f>
      </c>
      <c r="U6" s="26"/>
      <c r="V6" s="18">
        <f>IF('一覧表'!K15="","",'一覧表'!K15)</f>
      </c>
      <c r="W6" s="18">
        <f>IF('一覧表'!L15="","",'一覧表'!L15)</f>
      </c>
      <c r="X6" s="26">
        <f>IF('一覧表'!M16="","",'一覧表'!M16)</f>
      </c>
      <c r="Y6" s="26"/>
      <c r="Z6" s="18">
        <f>IF('一覧表'!N15="","",'一覧表'!N15)</f>
      </c>
      <c r="AA6" s="18">
        <f>IF('一覧表'!O15="","",'一覧表'!O15)</f>
      </c>
      <c r="AB6" s="26">
        <f>IF('一覧表'!P16="","",'一覧表'!P16)</f>
      </c>
      <c r="AC6" s="26"/>
      <c r="AD6" s="18">
        <f>IF('一覧表'!Q15="","",'一覧表'!Q15)</f>
      </c>
      <c r="AE6" s="18">
        <f>IF('一覧表'!R15="","",'一覧表'!R15)</f>
      </c>
      <c r="AF6" s="26">
        <f>IF('一覧表'!S16="","",'一覧表'!S16)</f>
      </c>
      <c r="AG6" s="26"/>
      <c r="AH6" s="18">
        <f>IF('一覧表'!T15="","",'一覧表'!T15)</f>
      </c>
    </row>
    <row r="7" spans="1:34" s="18" customFormat="1" ht="13.5">
      <c r="A7" s="17"/>
      <c r="B7" s="17">
        <f>'一覧表'!$S$3</f>
        <v>0</v>
      </c>
      <c r="C7" s="17"/>
      <c r="D7" s="20"/>
      <c r="E7" s="20">
        <f>IF('一覧表'!B17="","",'一覧表'!B17)</f>
      </c>
      <c r="F7" s="20">
        <f>IF('一覧表'!C18="","",'一覧表'!C18)</f>
      </c>
      <c r="G7" s="20">
        <f>IF('一覧表'!C17="","",'一覧表'!C17)</f>
      </c>
      <c r="H7" s="20">
        <f t="shared" si="0"/>
      </c>
      <c r="I7" s="18" t="str">
        <f>IF('一覧表'!D17="男",1,IF('一覧表'!D17="女",2,"エラー"))</f>
        <v>エラー</v>
      </c>
      <c r="J7" s="17">
        <f>IF('一覧表'!E17="","",'一覧表'!E17)</f>
      </c>
      <c r="M7" s="17" t="str">
        <f>'茨城以外の登録者'!C7</f>
        <v>茨城</v>
      </c>
      <c r="O7" s="18">
        <f>IF('一覧表'!F17="","",'一覧表'!F17)</f>
      </c>
      <c r="P7" s="26">
        <f>IF('一覧表'!G18="","",'一覧表'!G18)</f>
      </c>
      <c r="Q7" s="26"/>
      <c r="R7" s="18">
        <f>IF('一覧表'!H17="","",'一覧表'!H17)</f>
      </c>
      <c r="S7" s="18">
        <f>IF('一覧表'!I17="","",'一覧表'!I17)</f>
      </c>
      <c r="T7" s="26">
        <f>IF('一覧表'!J18="","",'一覧表'!J18)</f>
      </c>
      <c r="U7" s="26"/>
      <c r="V7" s="18">
        <f>IF('一覧表'!K17="","",'一覧表'!K17)</f>
      </c>
      <c r="W7" s="18">
        <f>IF('一覧表'!L17="","",'一覧表'!L17)</f>
      </c>
      <c r="X7" s="26">
        <f>IF('一覧表'!M18="","",'一覧表'!M18)</f>
      </c>
      <c r="Y7" s="26"/>
      <c r="Z7" s="18">
        <f>IF('一覧表'!N17="","",'一覧表'!N17)</f>
      </c>
      <c r="AA7" s="18">
        <f>IF('一覧表'!O17="","",'一覧表'!O17)</f>
      </c>
      <c r="AB7" s="26">
        <f>IF('一覧表'!P18="","",'一覧表'!P18)</f>
      </c>
      <c r="AC7" s="26"/>
      <c r="AD7" s="18">
        <f>IF('一覧表'!Q17="","",'一覧表'!Q17)</f>
      </c>
      <c r="AE7" s="18">
        <f>IF('一覧表'!R17="","",'一覧表'!R17)</f>
      </c>
      <c r="AF7" s="26">
        <f>IF('一覧表'!S18="","",'一覧表'!S18)</f>
      </c>
      <c r="AG7" s="26"/>
      <c r="AH7" s="18">
        <f>IF('一覧表'!T17="","",'一覧表'!T17)</f>
      </c>
    </row>
    <row r="8" spans="1:34" s="18" customFormat="1" ht="13.5">
      <c r="A8" s="17"/>
      <c r="B8" s="17">
        <f>'一覧表'!$S$3</f>
        <v>0</v>
      </c>
      <c r="C8" s="17"/>
      <c r="D8" s="20"/>
      <c r="E8" s="20">
        <f>IF('一覧表'!B19="","",'一覧表'!B19)</f>
      </c>
      <c r="F8" s="20">
        <f>IF('一覧表'!C20="","",'一覧表'!C20)</f>
      </c>
      <c r="G8" s="20">
        <f>IF('一覧表'!C19="","",'一覧表'!C19)</f>
      </c>
      <c r="H8" s="20">
        <f t="shared" si="0"/>
      </c>
      <c r="I8" s="18" t="str">
        <f>IF('一覧表'!D19="男",1,IF('一覧表'!D19="女",2,"エラー"))</f>
        <v>エラー</v>
      </c>
      <c r="J8" s="17">
        <f>IF('一覧表'!E19="","",'一覧表'!E19)</f>
      </c>
      <c r="M8" s="17" t="str">
        <f>'茨城以外の登録者'!C8</f>
        <v>茨城</v>
      </c>
      <c r="O8" s="18">
        <f>IF('一覧表'!F19="","",'一覧表'!F19)</f>
      </c>
      <c r="P8" s="26">
        <f>IF('一覧表'!G20="","",'一覧表'!G20)</f>
      </c>
      <c r="Q8" s="26"/>
      <c r="R8" s="18">
        <f>IF('一覧表'!H19="","",'一覧表'!H19)</f>
      </c>
      <c r="S8" s="18">
        <f>IF('一覧表'!I19="","",'一覧表'!I19)</f>
      </c>
      <c r="T8" s="26">
        <f>IF('一覧表'!J20="","",'一覧表'!J20)</f>
      </c>
      <c r="U8" s="26"/>
      <c r="V8" s="18">
        <f>IF('一覧表'!K19="","",'一覧表'!K19)</f>
      </c>
      <c r="W8" s="18">
        <f>IF('一覧表'!L19="","",'一覧表'!L19)</f>
      </c>
      <c r="X8" s="26">
        <f>IF('一覧表'!M20="","",'一覧表'!M20)</f>
      </c>
      <c r="Y8" s="26"/>
      <c r="Z8" s="18">
        <f>IF('一覧表'!N19="","",'一覧表'!N19)</f>
      </c>
      <c r="AA8" s="18">
        <f>IF('一覧表'!O19="","",'一覧表'!O19)</f>
      </c>
      <c r="AB8" s="26">
        <f>IF('一覧表'!P20="","",'一覧表'!P20)</f>
      </c>
      <c r="AC8" s="26"/>
      <c r="AD8" s="18">
        <f>IF('一覧表'!Q19="","",'一覧表'!Q19)</f>
      </c>
      <c r="AE8" s="18">
        <f>IF('一覧表'!R19="","",'一覧表'!R19)</f>
      </c>
      <c r="AF8" s="26">
        <f>IF('一覧表'!S20="","",'一覧表'!S20)</f>
      </c>
      <c r="AG8" s="26"/>
      <c r="AH8" s="18">
        <f>IF('一覧表'!T19="","",'一覧表'!T19)</f>
      </c>
    </row>
    <row r="9" spans="1:34" s="18" customFormat="1" ht="13.5">
      <c r="A9" s="17"/>
      <c r="B9" s="17">
        <f>'一覧表'!$S$3</f>
        <v>0</v>
      </c>
      <c r="C9" s="17"/>
      <c r="D9" s="20"/>
      <c r="E9" s="20">
        <f>IF('一覧表'!B21="","",'一覧表'!B21)</f>
      </c>
      <c r="F9" s="20">
        <f>IF('一覧表'!C22="","",'一覧表'!C22)</f>
      </c>
      <c r="G9" s="20">
        <f>IF('一覧表'!C21="","",'一覧表'!C21)</f>
      </c>
      <c r="H9" s="20">
        <f t="shared" si="0"/>
      </c>
      <c r="I9" s="18" t="str">
        <f>IF('一覧表'!D21="男",1,IF('一覧表'!D21="女",2,"エラー"))</f>
        <v>エラー</v>
      </c>
      <c r="J9" s="17">
        <f>IF('一覧表'!E21="","",'一覧表'!E21)</f>
      </c>
      <c r="M9" s="17" t="str">
        <f>'茨城以外の登録者'!C9</f>
        <v>茨城</v>
      </c>
      <c r="O9" s="18">
        <f>IF('一覧表'!F21="","",'一覧表'!F21)</f>
      </c>
      <c r="P9" s="26">
        <f>IF('一覧表'!G22="","",'一覧表'!G22)</f>
      </c>
      <c r="Q9" s="26"/>
      <c r="R9" s="18">
        <f>IF('一覧表'!H21="","",'一覧表'!H21)</f>
      </c>
      <c r="S9" s="18">
        <f>IF('一覧表'!I21="","",'一覧表'!I21)</f>
      </c>
      <c r="T9" s="26">
        <f>IF('一覧表'!J22="","",'一覧表'!J22)</f>
      </c>
      <c r="U9" s="26"/>
      <c r="V9" s="18">
        <f>IF('一覧表'!K21="","",'一覧表'!K21)</f>
      </c>
      <c r="W9" s="18">
        <f>IF('一覧表'!L21="","",'一覧表'!L21)</f>
      </c>
      <c r="X9" s="26">
        <f>IF('一覧表'!M22="","",'一覧表'!M22)</f>
      </c>
      <c r="Y9" s="26"/>
      <c r="Z9" s="18">
        <f>IF('一覧表'!N21="","",'一覧表'!N21)</f>
      </c>
      <c r="AA9" s="18">
        <f>IF('一覧表'!O21="","",'一覧表'!O21)</f>
      </c>
      <c r="AB9" s="26">
        <f>IF('一覧表'!P22="","",'一覧表'!P22)</f>
      </c>
      <c r="AC9" s="26"/>
      <c r="AD9" s="18">
        <f>IF('一覧表'!Q21="","",'一覧表'!Q21)</f>
      </c>
      <c r="AE9" s="18">
        <f>IF('一覧表'!R21="","",'一覧表'!R21)</f>
      </c>
      <c r="AF9" s="26">
        <f>IF('一覧表'!S22="","",'一覧表'!S22)</f>
      </c>
      <c r="AG9" s="26"/>
      <c r="AH9" s="18">
        <f>IF('一覧表'!T21="","",'一覧表'!T21)</f>
      </c>
    </row>
    <row r="10" spans="1:34" s="18" customFormat="1" ht="13.5">
      <c r="A10" s="17"/>
      <c r="B10" s="17">
        <f>'一覧表'!$S$3</f>
        <v>0</v>
      </c>
      <c r="C10" s="17"/>
      <c r="D10" s="20"/>
      <c r="E10" s="20">
        <f>IF('一覧表'!B23="","",'一覧表'!B23)</f>
      </c>
      <c r="F10" s="20">
        <f>IF('一覧表'!C24="","",'一覧表'!C24)</f>
      </c>
      <c r="G10" s="20">
        <f>IF('一覧表'!C23="","",'一覧表'!C23)</f>
      </c>
      <c r="H10" s="20">
        <f t="shared" si="0"/>
      </c>
      <c r="I10" s="18" t="str">
        <f>IF('一覧表'!D23="男",1,IF('一覧表'!D23="女",2,"エラー"))</f>
        <v>エラー</v>
      </c>
      <c r="J10" s="17">
        <f>IF('一覧表'!E23="","",'一覧表'!E23)</f>
      </c>
      <c r="M10" s="17" t="str">
        <f>'茨城以外の登録者'!C10</f>
        <v>茨城</v>
      </c>
      <c r="O10" s="18">
        <f>IF('一覧表'!F23="","",'一覧表'!F23)</f>
      </c>
      <c r="P10" s="26">
        <f>IF('一覧表'!G24="","",'一覧表'!G24)</f>
      </c>
      <c r="Q10" s="26"/>
      <c r="R10" s="18">
        <f>IF('一覧表'!H23="","",'一覧表'!H23)</f>
      </c>
      <c r="S10" s="18">
        <f>IF('一覧表'!I23="","",'一覧表'!I23)</f>
      </c>
      <c r="T10" s="26">
        <f>IF('一覧表'!J24="","",'一覧表'!J24)</f>
      </c>
      <c r="U10" s="26"/>
      <c r="V10" s="18">
        <f>IF('一覧表'!K23="","",'一覧表'!K23)</f>
      </c>
      <c r="W10" s="18">
        <f>IF('一覧表'!L23="","",'一覧表'!L23)</f>
      </c>
      <c r="X10" s="26">
        <f>IF('一覧表'!M24="","",'一覧表'!M24)</f>
      </c>
      <c r="Y10" s="26"/>
      <c r="Z10" s="18">
        <f>IF('一覧表'!N23="","",'一覧表'!N23)</f>
      </c>
      <c r="AA10" s="18">
        <f>IF('一覧表'!O23="","",'一覧表'!O23)</f>
      </c>
      <c r="AB10" s="26">
        <f>IF('一覧表'!P24="","",'一覧表'!P24)</f>
      </c>
      <c r="AC10" s="26"/>
      <c r="AD10" s="18">
        <f>IF('一覧表'!Q23="","",'一覧表'!Q23)</f>
      </c>
      <c r="AE10" s="18">
        <f>IF('一覧表'!R23="","",'一覧表'!R23)</f>
      </c>
      <c r="AF10" s="26">
        <f>IF('一覧表'!S24="","",'一覧表'!S24)</f>
      </c>
      <c r="AG10" s="26"/>
      <c r="AH10" s="18">
        <f>IF('一覧表'!T23="","",'一覧表'!T23)</f>
      </c>
    </row>
    <row r="11" spans="1:34" s="18" customFormat="1" ht="13.5">
      <c r="A11" s="17"/>
      <c r="B11" s="17">
        <f>'一覧表'!$S$3</f>
        <v>0</v>
      </c>
      <c r="C11" s="17"/>
      <c r="D11" s="20"/>
      <c r="E11" s="20">
        <f>IF('一覧表'!B25="","",'一覧表'!B25)</f>
      </c>
      <c r="F11" s="20">
        <f>IF('一覧表'!C26="","",'一覧表'!C26)</f>
      </c>
      <c r="G11" s="20">
        <f>IF('一覧表'!C25="","",'一覧表'!C25)</f>
      </c>
      <c r="H11" s="20">
        <f t="shared" si="0"/>
      </c>
      <c r="I11" s="18" t="str">
        <f>IF('一覧表'!D25="男",1,IF('一覧表'!D25="女",2,"エラー"))</f>
        <v>エラー</v>
      </c>
      <c r="J11" s="17">
        <f>IF('一覧表'!E25="","",'一覧表'!E25)</f>
      </c>
      <c r="M11" s="17" t="str">
        <f>'茨城以外の登録者'!C11</f>
        <v>茨城</v>
      </c>
      <c r="O11" s="18">
        <f>IF('一覧表'!F25="","",'一覧表'!F25)</f>
      </c>
      <c r="P11" s="26">
        <f>IF('一覧表'!G26="","",'一覧表'!G26)</f>
      </c>
      <c r="Q11" s="26"/>
      <c r="R11" s="18">
        <f>IF('一覧表'!H25="","",'一覧表'!H25)</f>
      </c>
      <c r="S11" s="18">
        <f>IF('一覧表'!I25="","",'一覧表'!I25)</f>
      </c>
      <c r="T11" s="26">
        <f>IF('一覧表'!J26="","",'一覧表'!J26)</f>
      </c>
      <c r="U11" s="26"/>
      <c r="V11" s="18">
        <f>IF('一覧表'!K25="","",'一覧表'!K25)</f>
      </c>
      <c r="W11" s="18">
        <f>IF('一覧表'!L25="","",'一覧表'!L25)</f>
      </c>
      <c r="X11" s="26">
        <f>IF('一覧表'!M26="","",'一覧表'!M26)</f>
      </c>
      <c r="Y11" s="26"/>
      <c r="Z11" s="18">
        <f>IF('一覧表'!N25="","",'一覧表'!N25)</f>
      </c>
      <c r="AA11" s="18">
        <f>IF('一覧表'!O25="","",'一覧表'!O25)</f>
      </c>
      <c r="AB11" s="26">
        <f>IF('一覧表'!P26="","",'一覧表'!P26)</f>
      </c>
      <c r="AC11" s="26"/>
      <c r="AD11" s="18">
        <f>IF('一覧表'!Q25="","",'一覧表'!Q25)</f>
      </c>
      <c r="AE11" s="18">
        <f>IF('一覧表'!R25="","",'一覧表'!R25)</f>
      </c>
      <c r="AF11" s="26">
        <f>IF('一覧表'!S26="","",'一覧表'!S26)</f>
      </c>
      <c r="AG11" s="26"/>
      <c r="AH11" s="18">
        <f>IF('一覧表'!T25="","",'一覧表'!T25)</f>
      </c>
    </row>
    <row r="12" spans="1:34" s="18" customFormat="1" ht="13.5">
      <c r="A12" s="17"/>
      <c r="B12" s="17">
        <f>'一覧表'!$S$3</f>
        <v>0</v>
      </c>
      <c r="C12" s="17"/>
      <c r="D12" s="20"/>
      <c r="E12" s="20">
        <f>IF('一覧表'!B27="","",'一覧表'!B27)</f>
      </c>
      <c r="F12" s="20">
        <f>IF('一覧表'!C28="","",'一覧表'!C28)</f>
      </c>
      <c r="G12" s="20">
        <f>IF('一覧表'!C27="","",'一覧表'!C27)</f>
      </c>
      <c r="H12" s="20">
        <f t="shared" si="0"/>
      </c>
      <c r="I12" s="18" t="str">
        <f>IF('一覧表'!D27="男",1,IF('一覧表'!D27="女",2,"エラー"))</f>
        <v>エラー</v>
      </c>
      <c r="J12" s="17">
        <f>IF('一覧表'!E27="","",'一覧表'!E27)</f>
      </c>
      <c r="M12" s="17" t="str">
        <f>'茨城以外の登録者'!C12</f>
        <v>茨城</v>
      </c>
      <c r="O12" s="18">
        <f>IF('一覧表'!F27="","",'一覧表'!F27)</f>
      </c>
      <c r="P12" s="26">
        <f>IF('一覧表'!G28="","",'一覧表'!G28)</f>
      </c>
      <c r="Q12" s="26"/>
      <c r="R12" s="18">
        <f>IF('一覧表'!H27="","",'一覧表'!H27)</f>
      </c>
      <c r="S12" s="18">
        <f>IF('一覧表'!I27="","",'一覧表'!I27)</f>
      </c>
      <c r="T12" s="26">
        <f>IF('一覧表'!J28="","",'一覧表'!J28)</f>
      </c>
      <c r="U12" s="26"/>
      <c r="V12" s="18">
        <f>IF('一覧表'!K27="","",'一覧表'!K27)</f>
      </c>
      <c r="W12" s="18">
        <f>IF('一覧表'!L27="","",'一覧表'!L27)</f>
      </c>
      <c r="X12" s="26">
        <f>IF('一覧表'!M28="","",'一覧表'!M28)</f>
      </c>
      <c r="Y12" s="26"/>
      <c r="Z12" s="18">
        <f>IF('一覧表'!N27="","",'一覧表'!N27)</f>
      </c>
      <c r="AA12" s="18">
        <f>IF('一覧表'!O27="","",'一覧表'!O27)</f>
      </c>
      <c r="AB12" s="26">
        <f>IF('一覧表'!P28="","",'一覧表'!P28)</f>
      </c>
      <c r="AC12" s="26"/>
      <c r="AD12" s="18">
        <f>IF('一覧表'!Q27="","",'一覧表'!Q27)</f>
      </c>
      <c r="AE12" s="18">
        <f>IF('一覧表'!R27="","",'一覧表'!R27)</f>
      </c>
      <c r="AF12" s="26">
        <f>IF('一覧表'!S28="","",'一覧表'!S28)</f>
      </c>
      <c r="AG12" s="26"/>
      <c r="AH12" s="18">
        <f>IF('一覧表'!T27="","",'一覧表'!T27)</f>
      </c>
    </row>
    <row r="13" spans="1:34" s="18" customFormat="1" ht="13.5">
      <c r="A13" s="17"/>
      <c r="B13" s="17">
        <f>'一覧表'!$S$3</f>
        <v>0</v>
      </c>
      <c r="C13" s="17"/>
      <c r="D13" s="20"/>
      <c r="E13" s="20">
        <f>IF('一覧表'!B29="","",'一覧表'!B29)</f>
      </c>
      <c r="F13" s="20">
        <f>IF('一覧表'!C30="","",'一覧表'!C30)</f>
      </c>
      <c r="G13" s="20">
        <f>IF('一覧表'!C29="","",'一覧表'!C29)</f>
      </c>
      <c r="H13" s="20">
        <f t="shared" si="0"/>
      </c>
      <c r="I13" s="18" t="str">
        <f>IF('一覧表'!D29="男",1,IF('一覧表'!D29="女",2,"エラー"))</f>
        <v>エラー</v>
      </c>
      <c r="J13" s="17">
        <f>IF('一覧表'!E29="","",'一覧表'!E29)</f>
      </c>
      <c r="M13" s="17" t="str">
        <f>'茨城以外の登録者'!C13</f>
        <v>茨城</v>
      </c>
      <c r="O13" s="18">
        <f>IF('一覧表'!F29="","",'一覧表'!F29)</f>
      </c>
      <c r="P13" s="26">
        <f>IF('一覧表'!G30="","",'一覧表'!G30)</f>
      </c>
      <c r="Q13" s="26"/>
      <c r="R13" s="18">
        <f>IF('一覧表'!H29="","",'一覧表'!H29)</f>
      </c>
      <c r="S13" s="18">
        <f>IF('一覧表'!I29="","",'一覧表'!I29)</f>
      </c>
      <c r="T13" s="26">
        <f>IF('一覧表'!J30="","",'一覧表'!J30)</f>
      </c>
      <c r="U13" s="26"/>
      <c r="V13" s="18">
        <f>IF('一覧表'!K29="","",'一覧表'!K29)</f>
      </c>
      <c r="W13" s="18">
        <f>IF('一覧表'!L29="","",'一覧表'!L29)</f>
      </c>
      <c r="X13" s="26">
        <f>IF('一覧表'!M30="","",'一覧表'!M30)</f>
      </c>
      <c r="Y13" s="26"/>
      <c r="Z13" s="18">
        <f>IF('一覧表'!N29="","",'一覧表'!N29)</f>
      </c>
      <c r="AA13" s="18">
        <f>IF('一覧表'!O29="","",'一覧表'!O29)</f>
      </c>
      <c r="AB13" s="26">
        <f>IF('一覧表'!P30="","",'一覧表'!P30)</f>
      </c>
      <c r="AC13" s="26"/>
      <c r="AD13" s="18">
        <f>IF('一覧表'!Q29="","",'一覧表'!Q29)</f>
      </c>
      <c r="AE13" s="18">
        <f>IF('一覧表'!R29="","",'一覧表'!R29)</f>
      </c>
      <c r="AF13" s="26">
        <f>IF('一覧表'!S30="","",'一覧表'!S30)</f>
      </c>
      <c r="AG13" s="26"/>
      <c r="AH13" s="18">
        <f>IF('一覧表'!T29="","",'一覧表'!T29)</f>
      </c>
    </row>
    <row r="14" spans="1:34" s="18" customFormat="1" ht="13.5">
      <c r="A14" s="17"/>
      <c r="B14" s="17">
        <f>'一覧表'!$S$3</f>
        <v>0</v>
      </c>
      <c r="C14" s="17"/>
      <c r="D14" s="20"/>
      <c r="E14" s="20">
        <f>IF('一覧表'!B31="","",'一覧表'!B31)</f>
      </c>
      <c r="F14" s="20">
        <f>IF('一覧表'!C32="","",'一覧表'!C32)</f>
      </c>
      <c r="G14" s="20">
        <f>IF('一覧表'!C31="","",'一覧表'!C31)</f>
      </c>
      <c r="H14" s="20">
        <f t="shared" si="0"/>
      </c>
      <c r="I14" s="18" t="str">
        <f>IF('一覧表'!D31="男",1,IF('一覧表'!D31="女",2,"エラー"))</f>
        <v>エラー</v>
      </c>
      <c r="J14" s="17">
        <f>IF('一覧表'!E31="","",'一覧表'!E31)</f>
      </c>
      <c r="M14" s="17" t="str">
        <f>'茨城以外の登録者'!C14</f>
        <v>茨城</v>
      </c>
      <c r="O14" s="18">
        <f>IF('一覧表'!F31="","",'一覧表'!F31)</f>
      </c>
      <c r="P14" s="26">
        <f>IF('一覧表'!G32="","",'一覧表'!G32)</f>
      </c>
      <c r="Q14" s="26"/>
      <c r="R14" s="18">
        <f>IF('一覧表'!H31="","",'一覧表'!H31)</f>
      </c>
      <c r="S14" s="18">
        <f>IF('一覧表'!I31="","",'一覧表'!I31)</f>
      </c>
      <c r="T14" s="26">
        <f>IF('一覧表'!J32="","",'一覧表'!J32)</f>
      </c>
      <c r="U14" s="26"/>
      <c r="V14" s="18">
        <f>IF('一覧表'!K31="","",'一覧表'!K31)</f>
      </c>
      <c r="W14" s="18">
        <f>IF('一覧表'!L31="","",'一覧表'!L31)</f>
      </c>
      <c r="X14" s="26">
        <f>IF('一覧表'!M32="","",'一覧表'!M32)</f>
      </c>
      <c r="Y14" s="26"/>
      <c r="Z14" s="18">
        <f>IF('一覧表'!N31="","",'一覧表'!N31)</f>
      </c>
      <c r="AA14" s="18">
        <f>IF('一覧表'!O31="","",'一覧表'!O31)</f>
      </c>
      <c r="AB14" s="26">
        <f>IF('一覧表'!P32="","",'一覧表'!P32)</f>
      </c>
      <c r="AC14" s="26"/>
      <c r="AD14" s="18">
        <f>IF('一覧表'!Q31="","",'一覧表'!Q31)</f>
      </c>
      <c r="AE14" s="18">
        <f>IF('一覧表'!R31="","",'一覧表'!R31)</f>
      </c>
      <c r="AF14" s="26">
        <f>IF('一覧表'!S32="","",'一覧表'!S32)</f>
      </c>
      <c r="AG14" s="26"/>
      <c r="AH14" s="18">
        <f>IF('一覧表'!T31="","",'一覧表'!T31)</f>
      </c>
    </row>
    <row r="15" spans="1:34" s="18" customFormat="1" ht="13.5">
      <c r="A15" s="17"/>
      <c r="B15" s="17">
        <f>'一覧表'!$S$3</f>
        <v>0</v>
      </c>
      <c r="C15" s="17"/>
      <c r="D15" s="20"/>
      <c r="E15" s="20">
        <f>IF('一覧表'!B33="","",'一覧表'!B33)</f>
      </c>
      <c r="F15" s="20">
        <f>IF('一覧表'!C34="","",'一覧表'!C34)</f>
      </c>
      <c r="G15" s="20">
        <f>IF('一覧表'!C33="","",'一覧表'!C33)</f>
      </c>
      <c r="H15" s="20">
        <f t="shared" si="0"/>
      </c>
      <c r="I15" s="18" t="str">
        <f>IF('一覧表'!D33="男",1,IF('一覧表'!D33="女",2,"エラー"))</f>
        <v>エラー</v>
      </c>
      <c r="J15" s="17">
        <f>IF('一覧表'!E33="","",'一覧表'!E33)</f>
      </c>
      <c r="M15" s="17" t="str">
        <f>'茨城以外の登録者'!C15</f>
        <v>茨城</v>
      </c>
      <c r="O15" s="18">
        <f>IF('一覧表'!F33="","",'一覧表'!F33)</f>
      </c>
      <c r="P15" s="26">
        <f>IF('一覧表'!G34="","",'一覧表'!G34)</f>
      </c>
      <c r="Q15" s="26"/>
      <c r="R15" s="18">
        <f>IF('一覧表'!H33="","",'一覧表'!H33)</f>
      </c>
      <c r="S15" s="18">
        <f>IF('一覧表'!I33="","",'一覧表'!I33)</f>
      </c>
      <c r="T15" s="26">
        <f>IF('一覧表'!J34="","",'一覧表'!J34)</f>
      </c>
      <c r="U15" s="26"/>
      <c r="V15" s="18">
        <f>IF('一覧表'!K33="","",'一覧表'!K33)</f>
      </c>
      <c r="W15" s="18">
        <f>IF('一覧表'!L33="","",'一覧表'!L33)</f>
      </c>
      <c r="X15" s="26">
        <f>IF('一覧表'!M34="","",'一覧表'!M34)</f>
      </c>
      <c r="Y15" s="26"/>
      <c r="Z15" s="18">
        <f>IF('一覧表'!N33="","",'一覧表'!N33)</f>
      </c>
      <c r="AA15" s="18">
        <f>IF('一覧表'!O33="","",'一覧表'!O33)</f>
      </c>
      <c r="AB15" s="26">
        <f>IF('一覧表'!P34="","",'一覧表'!P34)</f>
      </c>
      <c r="AC15" s="26"/>
      <c r="AD15" s="18">
        <f>IF('一覧表'!Q33="","",'一覧表'!Q33)</f>
      </c>
      <c r="AE15" s="18">
        <f>IF('一覧表'!R33="","",'一覧表'!R33)</f>
      </c>
      <c r="AF15" s="26">
        <f>IF('一覧表'!S34="","",'一覧表'!S34)</f>
      </c>
      <c r="AG15" s="26"/>
      <c r="AH15" s="18">
        <f>IF('一覧表'!T33="","",'一覧表'!T33)</f>
      </c>
    </row>
    <row r="16" spans="1:34" s="18" customFormat="1" ht="13.5">
      <c r="A16" s="17"/>
      <c r="B16" s="17">
        <f>'一覧表'!$S$3</f>
        <v>0</v>
      </c>
      <c r="C16" s="17"/>
      <c r="D16" s="20"/>
      <c r="E16" s="20">
        <f>IF('一覧表'!B35="","",'一覧表'!B35)</f>
      </c>
      <c r="F16" s="20">
        <f>IF('一覧表'!C36="","",'一覧表'!C36)</f>
      </c>
      <c r="G16" s="20">
        <f>IF('一覧表'!C35="","",'一覧表'!C35)</f>
      </c>
      <c r="H16" s="20">
        <f t="shared" si="0"/>
      </c>
      <c r="I16" s="18" t="str">
        <f>IF('一覧表'!D35="男",1,IF('一覧表'!D35="女",2,"エラー"))</f>
        <v>エラー</v>
      </c>
      <c r="J16" s="17">
        <f>IF('一覧表'!E35="","",'一覧表'!E35)</f>
      </c>
      <c r="M16" s="17" t="str">
        <f>'茨城以外の登録者'!C16</f>
        <v>茨城</v>
      </c>
      <c r="O16" s="18">
        <f>IF('一覧表'!F35="","",'一覧表'!F35)</f>
      </c>
      <c r="P16" s="26">
        <f>IF('一覧表'!G36="","",'一覧表'!G36)</f>
      </c>
      <c r="Q16" s="26"/>
      <c r="R16" s="18">
        <f>IF('一覧表'!H35="","",'一覧表'!H35)</f>
      </c>
      <c r="S16" s="18">
        <f>IF('一覧表'!I35="","",'一覧表'!I35)</f>
      </c>
      <c r="T16" s="26">
        <f>IF('一覧表'!J36="","",'一覧表'!J36)</f>
      </c>
      <c r="U16" s="26"/>
      <c r="V16" s="18">
        <f>IF('一覧表'!K35="","",'一覧表'!K35)</f>
      </c>
      <c r="W16" s="18">
        <f>IF('一覧表'!L35="","",'一覧表'!L35)</f>
      </c>
      <c r="X16" s="26">
        <f>IF('一覧表'!M36="","",'一覧表'!M36)</f>
      </c>
      <c r="Y16" s="26"/>
      <c r="Z16" s="18">
        <f>IF('一覧表'!N35="","",'一覧表'!N35)</f>
      </c>
      <c r="AA16" s="18">
        <f>IF('一覧表'!O35="","",'一覧表'!O35)</f>
      </c>
      <c r="AB16" s="26">
        <f>IF('一覧表'!P36="","",'一覧表'!P36)</f>
      </c>
      <c r="AC16" s="26"/>
      <c r="AD16" s="18">
        <f>IF('一覧表'!Q35="","",'一覧表'!Q35)</f>
      </c>
      <c r="AE16" s="18">
        <f>IF('一覧表'!R35="","",'一覧表'!R35)</f>
      </c>
      <c r="AF16" s="26">
        <f>IF('一覧表'!S36="","",'一覧表'!S36)</f>
      </c>
      <c r="AG16" s="26"/>
      <c r="AH16" s="18">
        <f>IF('一覧表'!T35="","",'一覧表'!T35)</f>
      </c>
    </row>
    <row r="17" spans="1:34" s="18" customFormat="1" ht="13.5">
      <c r="A17" s="17"/>
      <c r="B17" s="17">
        <f>'一覧表'!$S$3</f>
        <v>0</v>
      </c>
      <c r="C17" s="17"/>
      <c r="D17" s="20"/>
      <c r="E17" s="20">
        <f>IF('一覧表'!B37="","",'一覧表'!B37)</f>
      </c>
      <c r="F17" s="20">
        <f>IF('一覧表'!C38="","",'一覧表'!C38)</f>
      </c>
      <c r="G17" s="20">
        <f>IF('一覧表'!C37="","",'一覧表'!C37)</f>
      </c>
      <c r="H17" s="20">
        <f t="shared" si="0"/>
      </c>
      <c r="I17" s="18" t="str">
        <f>IF('一覧表'!D37="男",1,IF('一覧表'!D37="女",2,"エラー"))</f>
        <v>エラー</v>
      </c>
      <c r="J17" s="17">
        <f>IF('一覧表'!E37="","",'一覧表'!E37)</f>
      </c>
      <c r="M17" s="17" t="str">
        <f>'茨城以外の登録者'!C17</f>
        <v>茨城</v>
      </c>
      <c r="O17" s="18">
        <f>IF('一覧表'!F37="","",'一覧表'!F37)</f>
      </c>
      <c r="P17" s="26">
        <f>IF('一覧表'!G38="","",'一覧表'!G38)</f>
      </c>
      <c r="Q17" s="26"/>
      <c r="R17" s="18">
        <f>IF('一覧表'!H37="","",'一覧表'!H37)</f>
      </c>
      <c r="S17" s="18">
        <f>IF('一覧表'!I37="","",'一覧表'!I37)</f>
      </c>
      <c r="T17" s="26">
        <f>IF('一覧表'!J38="","",'一覧表'!J38)</f>
      </c>
      <c r="U17" s="26"/>
      <c r="V17" s="18">
        <f>IF('一覧表'!K37="","",'一覧表'!K37)</f>
      </c>
      <c r="W17" s="18">
        <f>IF('一覧表'!L37="","",'一覧表'!L37)</f>
      </c>
      <c r="X17" s="26">
        <f>IF('一覧表'!M38="","",'一覧表'!M38)</f>
      </c>
      <c r="Y17" s="26"/>
      <c r="Z17" s="18">
        <f>IF('一覧表'!N37="","",'一覧表'!N37)</f>
      </c>
      <c r="AA17" s="18">
        <f>IF('一覧表'!O37="","",'一覧表'!O37)</f>
      </c>
      <c r="AB17" s="26">
        <f>IF('一覧表'!P38="","",'一覧表'!P38)</f>
      </c>
      <c r="AC17" s="26"/>
      <c r="AD17" s="18">
        <f>IF('一覧表'!Q37="","",'一覧表'!Q37)</f>
      </c>
      <c r="AE17" s="18">
        <f>IF('一覧表'!R37="","",'一覧表'!R37)</f>
      </c>
      <c r="AF17" s="26">
        <f>IF('一覧表'!S38="","",'一覧表'!S38)</f>
      </c>
      <c r="AG17" s="26"/>
      <c r="AH17" s="18">
        <f>IF('一覧表'!T37="","",'一覧表'!T37)</f>
      </c>
    </row>
    <row r="18" spans="1:34" s="18" customFormat="1" ht="13.5">
      <c r="A18" s="17"/>
      <c r="B18" s="17">
        <f>'一覧表'!$S$3</f>
        <v>0</v>
      </c>
      <c r="C18" s="17"/>
      <c r="D18" s="20"/>
      <c r="E18" s="20">
        <f>IF('一覧表'!B39="","",'一覧表'!B39)</f>
      </c>
      <c r="F18" s="20">
        <f>IF('一覧表'!C40="","",'一覧表'!C40)</f>
      </c>
      <c r="G18" s="20">
        <f>IF('一覧表'!C39="","",'一覧表'!C39)</f>
      </c>
      <c r="H18" s="20">
        <f t="shared" si="0"/>
      </c>
      <c r="I18" s="18" t="str">
        <f>IF('一覧表'!D39="男",1,IF('一覧表'!D39="女",2,"エラー"))</f>
        <v>エラー</v>
      </c>
      <c r="J18" s="17">
        <f>IF('一覧表'!E39="","",'一覧表'!E39)</f>
      </c>
      <c r="M18" s="17" t="str">
        <f>'茨城以外の登録者'!C18</f>
        <v>茨城</v>
      </c>
      <c r="O18" s="18">
        <f>IF('一覧表'!F39="","",'一覧表'!F39)</f>
      </c>
      <c r="P18" s="26">
        <f>IF('一覧表'!G40="","",'一覧表'!G40)</f>
      </c>
      <c r="Q18" s="26"/>
      <c r="R18" s="18">
        <f>IF('一覧表'!H39="","",'一覧表'!H39)</f>
      </c>
      <c r="S18" s="18">
        <f>IF('一覧表'!I39="","",'一覧表'!I39)</f>
      </c>
      <c r="T18" s="26">
        <f>IF('一覧表'!J40="","",'一覧表'!J40)</f>
      </c>
      <c r="U18" s="26"/>
      <c r="V18" s="18">
        <f>IF('一覧表'!K39="","",'一覧表'!K39)</f>
      </c>
      <c r="W18" s="18">
        <f>IF('一覧表'!L39="","",'一覧表'!L39)</f>
      </c>
      <c r="X18" s="26">
        <f>IF('一覧表'!M40="","",'一覧表'!M40)</f>
      </c>
      <c r="Y18" s="26"/>
      <c r="Z18" s="18">
        <f>IF('一覧表'!N39="","",'一覧表'!N39)</f>
      </c>
      <c r="AA18" s="18">
        <f>IF('一覧表'!O39="","",'一覧表'!O39)</f>
      </c>
      <c r="AB18" s="26">
        <f>IF('一覧表'!P40="","",'一覧表'!P40)</f>
      </c>
      <c r="AC18" s="26"/>
      <c r="AD18" s="18">
        <f>IF('一覧表'!Q39="","",'一覧表'!Q39)</f>
      </c>
      <c r="AE18" s="18">
        <f>IF('一覧表'!R39="","",'一覧表'!R39)</f>
      </c>
      <c r="AF18" s="26">
        <f>IF('一覧表'!S40="","",'一覧表'!S40)</f>
      </c>
      <c r="AG18" s="26"/>
      <c r="AH18" s="18">
        <f>IF('一覧表'!T39="","",'一覧表'!T39)</f>
      </c>
    </row>
    <row r="19" spans="1:34" s="18" customFormat="1" ht="13.5">
      <c r="A19" s="17"/>
      <c r="B19" s="17">
        <f>'一覧表'!$S$3</f>
        <v>0</v>
      </c>
      <c r="C19" s="17"/>
      <c r="D19" s="20"/>
      <c r="E19" s="20">
        <f>IF('一覧表'!B41="","",'一覧表'!B41)</f>
      </c>
      <c r="F19" s="20">
        <f>IF('一覧表'!C42="","",'一覧表'!C42)</f>
      </c>
      <c r="G19" s="20">
        <f>IF('一覧表'!C41="","",'一覧表'!C41)</f>
      </c>
      <c r="H19" s="20">
        <f t="shared" si="0"/>
      </c>
      <c r="I19" s="18" t="str">
        <f>IF('一覧表'!D41="男",1,IF('一覧表'!D41="女",2,"エラー"))</f>
        <v>エラー</v>
      </c>
      <c r="J19" s="17">
        <f>IF('一覧表'!E41="","",'一覧表'!E41)</f>
      </c>
      <c r="M19" s="17" t="str">
        <f>'茨城以外の登録者'!C19</f>
        <v>茨城</v>
      </c>
      <c r="O19" s="18">
        <f>IF('一覧表'!F41="","",'一覧表'!F41)</f>
      </c>
      <c r="P19" s="26">
        <f>IF('一覧表'!G42="","",'一覧表'!G42)</f>
      </c>
      <c r="Q19" s="26"/>
      <c r="R19" s="18">
        <f>IF('一覧表'!H41="","",'一覧表'!H41)</f>
      </c>
      <c r="S19" s="18">
        <f>IF('一覧表'!I41="","",'一覧表'!I41)</f>
      </c>
      <c r="T19" s="26">
        <f>IF('一覧表'!J42="","",'一覧表'!J42)</f>
      </c>
      <c r="U19" s="26"/>
      <c r="V19" s="18">
        <f>IF('一覧表'!K41="","",'一覧表'!K41)</f>
      </c>
      <c r="W19" s="18">
        <f>IF('一覧表'!L41="","",'一覧表'!L41)</f>
      </c>
      <c r="X19" s="26">
        <f>IF('一覧表'!M42="","",'一覧表'!M42)</f>
      </c>
      <c r="Y19" s="26"/>
      <c r="Z19" s="18">
        <f>IF('一覧表'!N41="","",'一覧表'!N41)</f>
      </c>
      <c r="AA19" s="18">
        <f>IF('一覧表'!O41="","",'一覧表'!O41)</f>
      </c>
      <c r="AB19" s="26">
        <f>IF('一覧表'!P42="","",'一覧表'!P42)</f>
      </c>
      <c r="AC19" s="26"/>
      <c r="AD19" s="18">
        <f>IF('一覧表'!Q41="","",'一覧表'!Q41)</f>
      </c>
      <c r="AE19" s="18">
        <f>IF('一覧表'!R41="","",'一覧表'!R41)</f>
      </c>
      <c r="AF19" s="26">
        <f>IF('一覧表'!S42="","",'一覧表'!S42)</f>
      </c>
      <c r="AG19" s="26"/>
      <c r="AH19" s="18">
        <f>IF('一覧表'!T41="","",'一覧表'!T41)</f>
      </c>
    </row>
    <row r="20" spans="1:34" s="18" customFormat="1" ht="13.5">
      <c r="A20" s="17"/>
      <c r="B20" s="17">
        <f>'一覧表'!$S$3</f>
        <v>0</v>
      </c>
      <c r="C20" s="17"/>
      <c r="D20" s="20"/>
      <c r="E20" s="20">
        <f>IF('一覧表'!B43="","",'一覧表'!B43)</f>
      </c>
      <c r="F20" s="20">
        <f>IF('一覧表'!C44="","",'一覧表'!C44)</f>
      </c>
      <c r="G20" s="20">
        <f>IF('一覧表'!C43="","",'一覧表'!C43)</f>
      </c>
      <c r="H20" s="20">
        <f t="shared" si="0"/>
      </c>
      <c r="I20" s="18" t="str">
        <f>IF('一覧表'!D43="男",1,IF('一覧表'!D43="女",2,"エラー"))</f>
        <v>エラー</v>
      </c>
      <c r="J20" s="17">
        <f>IF('一覧表'!E43="","",'一覧表'!E43)</f>
      </c>
      <c r="M20" s="17" t="str">
        <f>'茨城以外の登録者'!C20</f>
        <v>茨城</v>
      </c>
      <c r="O20" s="18">
        <f>IF('一覧表'!F43="","",'一覧表'!F43)</f>
      </c>
      <c r="P20" s="26">
        <f>IF('一覧表'!G44="","",'一覧表'!G44)</f>
      </c>
      <c r="Q20" s="26"/>
      <c r="R20" s="18">
        <f>IF('一覧表'!H43="","",'一覧表'!H43)</f>
      </c>
      <c r="S20" s="18">
        <f>IF('一覧表'!I43="","",'一覧表'!I43)</f>
      </c>
      <c r="T20" s="26">
        <f>IF('一覧表'!J44="","",'一覧表'!J44)</f>
      </c>
      <c r="U20" s="26"/>
      <c r="V20" s="18">
        <f>IF('一覧表'!K43="","",'一覧表'!K43)</f>
      </c>
      <c r="W20" s="18">
        <f>IF('一覧表'!L43="","",'一覧表'!L43)</f>
      </c>
      <c r="X20" s="26">
        <f>IF('一覧表'!M44="","",'一覧表'!M44)</f>
      </c>
      <c r="Y20" s="26"/>
      <c r="Z20" s="18">
        <f>IF('一覧表'!N43="","",'一覧表'!N43)</f>
      </c>
      <c r="AA20" s="18">
        <f>IF('一覧表'!O43="","",'一覧表'!O43)</f>
      </c>
      <c r="AB20" s="26">
        <f>IF('一覧表'!P44="","",'一覧表'!P44)</f>
      </c>
      <c r="AC20" s="26"/>
      <c r="AD20" s="18">
        <f>IF('一覧表'!Q43="","",'一覧表'!Q43)</f>
      </c>
      <c r="AE20" s="18">
        <f>IF('一覧表'!R43="","",'一覧表'!R43)</f>
      </c>
      <c r="AF20" s="26">
        <f>IF('一覧表'!S44="","",'一覧表'!S44)</f>
      </c>
      <c r="AG20" s="26"/>
      <c r="AH20" s="18">
        <f>IF('一覧表'!T43="","",'一覧表'!T43)</f>
      </c>
    </row>
    <row r="21" spans="1:34" s="18" customFormat="1" ht="13.5">
      <c r="A21" s="17"/>
      <c r="B21" s="17">
        <f>'一覧表'!$S$3</f>
        <v>0</v>
      </c>
      <c r="C21" s="17"/>
      <c r="D21" s="20"/>
      <c r="E21" s="20">
        <f>IF('一覧表'!B45="","",'一覧表'!B45)</f>
      </c>
      <c r="F21" s="20">
        <f>IF('一覧表'!C46="","",'一覧表'!C46)</f>
      </c>
      <c r="G21" s="20">
        <f>IF('一覧表'!C45="","",'一覧表'!C45)</f>
      </c>
      <c r="H21" s="20">
        <f t="shared" si="0"/>
      </c>
      <c r="I21" s="18" t="str">
        <f>IF('一覧表'!D45="男",1,IF('一覧表'!D45="女",2,"エラー"))</f>
        <v>エラー</v>
      </c>
      <c r="J21" s="17">
        <f>IF('一覧表'!E45="","",'一覧表'!E45)</f>
      </c>
      <c r="M21" s="17" t="str">
        <f>'茨城以外の登録者'!C21</f>
        <v>茨城</v>
      </c>
      <c r="O21" s="18">
        <f>IF('一覧表'!F45="","",'一覧表'!F45)</f>
      </c>
      <c r="P21" s="26">
        <f>IF('一覧表'!G46="","",'一覧表'!G46)</f>
      </c>
      <c r="Q21" s="26"/>
      <c r="R21" s="18">
        <f>IF('一覧表'!H45="","",'一覧表'!H45)</f>
      </c>
      <c r="S21" s="18">
        <f>IF('一覧表'!I45="","",'一覧表'!I45)</f>
      </c>
      <c r="T21" s="26">
        <f>IF('一覧表'!J46="","",'一覧表'!J46)</f>
      </c>
      <c r="U21" s="26"/>
      <c r="V21" s="18">
        <f>IF('一覧表'!K45="","",'一覧表'!K45)</f>
      </c>
      <c r="W21" s="18">
        <f>IF('一覧表'!L45="","",'一覧表'!L45)</f>
      </c>
      <c r="X21" s="26">
        <f>IF('一覧表'!M46="","",'一覧表'!M46)</f>
      </c>
      <c r="Y21" s="26"/>
      <c r="Z21" s="18">
        <f>IF('一覧表'!N45="","",'一覧表'!N45)</f>
      </c>
      <c r="AA21" s="18">
        <f>IF('一覧表'!O45="","",'一覧表'!O45)</f>
      </c>
      <c r="AB21" s="26">
        <f>IF('一覧表'!P46="","",'一覧表'!P46)</f>
      </c>
      <c r="AC21" s="26"/>
      <c r="AD21" s="18">
        <f>IF('一覧表'!Q45="","",'一覧表'!Q45)</f>
      </c>
      <c r="AE21" s="18">
        <f>IF('一覧表'!R45="","",'一覧表'!R45)</f>
      </c>
      <c r="AF21" s="26">
        <f>IF('一覧表'!S46="","",'一覧表'!S46)</f>
      </c>
      <c r="AG21" s="26"/>
      <c r="AH21" s="18">
        <f>IF('一覧表'!T45="","",'一覧表'!T45)</f>
      </c>
    </row>
    <row r="22" spans="1:33" s="18" customFormat="1" ht="13.5">
      <c r="A22" s="17"/>
      <c r="B22" s="17"/>
      <c r="C22" s="17"/>
      <c r="D22" s="20"/>
      <c r="E22" s="20"/>
      <c r="F22" s="20"/>
      <c r="G22" s="20"/>
      <c r="H22" s="20"/>
      <c r="J22" s="17"/>
      <c r="M22" s="17"/>
      <c r="P22" s="26"/>
      <c r="Q22" s="26"/>
      <c r="T22" s="26"/>
      <c r="U22" s="26"/>
      <c r="X22" s="26"/>
      <c r="Y22" s="26"/>
      <c r="AB22" s="26"/>
      <c r="AC22" s="26"/>
      <c r="AF22" s="26"/>
      <c r="AG22" s="26"/>
    </row>
    <row r="23" spans="1:34" s="18" customFormat="1" ht="13.5">
      <c r="A23" s="17"/>
      <c r="B23" s="17">
        <f>'一覧表'!$S$3</f>
        <v>0</v>
      </c>
      <c r="C23" s="17"/>
      <c r="D23" s="20"/>
      <c r="E23" s="20">
        <f>IF('一覧表２'!B7="","",'一覧表２'!B7)</f>
      </c>
      <c r="F23" s="20">
        <f>IF('一覧表２'!C8="","",'一覧表２'!C8)</f>
      </c>
      <c r="G23" s="20">
        <f>IF('一覧表２'!C7="","",'一覧表２'!C7)</f>
      </c>
      <c r="H23" s="20">
        <f aca="true" t="shared" si="1" ref="H23:H42">IF(F23="","",F23)</f>
      </c>
      <c r="I23" s="18" t="str">
        <f>IF('一覧表２'!D7="男",1,IF('一覧表２'!D7="女",2,"エラー"))</f>
        <v>エラー</v>
      </c>
      <c r="J23" s="17">
        <f>IF('一覧表２'!E7="","",'一覧表２'!E7)</f>
      </c>
      <c r="M23" s="17" t="str">
        <f>'茨城以外の登録者'!C23</f>
        <v>茨城</v>
      </c>
      <c r="O23" s="17">
        <f>IF('一覧表２'!F7="","",'一覧表２'!F7)</f>
      </c>
      <c r="P23" s="20">
        <f>IF('一覧表２'!G8="","",'一覧表２'!G8)</f>
      </c>
      <c r="Q23" s="20"/>
      <c r="R23" s="17">
        <f>IF('一覧表２'!H7="","",'一覧表２'!H7)</f>
      </c>
      <c r="S23" s="17">
        <f>IF('一覧表２'!I7="","",'一覧表２'!I7)</f>
      </c>
      <c r="T23" s="20">
        <f>IF('一覧表２'!J8="","",'一覧表２'!J8)</f>
      </c>
      <c r="U23" s="20"/>
      <c r="V23" s="17">
        <f>IF('一覧表２'!K7="","",'一覧表２'!K7)</f>
      </c>
      <c r="W23" s="17">
        <f>IF('一覧表２'!L7="","",'一覧表２'!L7)</f>
      </c>
      <c r="X23" s="20">
        <f>IF('一覧表２'!M8="","",'一覧表２'!M8)</f>
      </c>
      <c r="Y23" s="20"/>
      <c r="Z23" s="17">
        <f>IF('一覧表２'!N7="","",'一覧表２'!N7)</f>
      </c>
      <c r="AA23" s="17">
        <f>IF('一覧表２'!O7="","",'一覧表２'!O7)</f>
      </c>
      <c r="AB23" s="20">
        <f>IF('一覧表２'!P8="","",'一覧表２'!P8)</f>
      </c>
      <c r="AC23" s="20"/>
      <c r="AD23" s="17">
        <f>IF('一覧表２'!Q7="","",'一覧表２'!Q7)</f>
      </c>
      <c r="AE23" s="17">
        <f>IF('一覧表２'!R7="","",'一覧表２'!R7)</f>
      </c>
      <c r="AF23" s="20">
        <f>IF('一覧表２'!S8="","",'一覧表２'!S8)</f>
      </c>
      <c r="AG23" s="20"/>
      <c r="AH23" s="17">
        <f>IF('一覧表２'!T7="","",'一覧表２'!T7)</f>
      </c>
    </row>
    <row r="24" spans="1:34" s="18" customFormat="1" ht="13.5">
      <c r="A24" s="17"/>
      <c r="B24" s="17">
        <f>'一覧表'!$S$3</f>
        <v>0</v>
      </c>
      <c r="C24" s="17"/>
      <c r="D24" s="20"/>
      <c r="E24" s="20">
        <f>IF('一覧表２'!B9="","",'一覧表２'!B9)</f>
      </c>
      <c r="F24" s="20">
        <f>IF('一覧表２'!C10="","",'一覧表２'!C10)</f>
      </c>
      <c r="G24" s="20">
        <f>IF('一覧表２'!C9="","",'一覧表２'!C9)</f>
      </c>
      <c r="H24" s="20">
        <f t="shared" si="1"/>
      </c>
      <c r="I24" s="18" t="str">
        <f>IF('一覧表２'!D9="男",1,IF('一覧表２'!D9="女",2,"エラー"))</f>
        <v>エラー</v>
      </c>
      <c r="J24" s="17">
        <f>IF('一覧表２'!E9="","",'一覧表２'!E9)</f>
      </c>
      <c r="M24" s="17" t="str">
        <f>'茨城以外の登録者'!C24</f>
        <v>茨城</v>
      </c>
      <c r="O24" s="17">
        <f>IF('一覧表２'!F9="","",'一覧表２'!F9)</f>
      </c>
      <c r="P24" s="20">
        <f>IF('一覧表２'!G10="","",'一覧表２'!G10)</f>
      </c>
      <c r="Q24" s="20"/>
      <c r="R24" s="17">
        <f>IF('一覧表２'!H9="","",'一覧表２'!H9)</f>
      </c>
      <c r="S24" s="17">
        <f>IF('一覧表２'!I9="","",'一覧表２'!I9)</f>
      </c>
      <c r="T24" s="20">
        <f>IF('一覧表２'!J10="","",'一覧表２'!J10)</f>
      </c>
      <c r="U24" s="20"/>
      <c r="V24" s="17">
        <f>IF('一覧表２'!K9="","",'一覧表２'!K9)</f>
      </c>
      <c r="W24" s="17">
        <f>IF('一覧表２'!L9="","",'一覧表２'!L9)</f>
      </c>
      <c r="X24" s="20">
        <f>IF('一覧表２'!M10="","",'一覧表２'!M10)</f>
      </c>
      <c r="Y24" s="20"/>
      <c r="Z24" s="17">
        <f>IF('一覧表２'!N9="","",'一覧表２'!N9)</f>
      </c>
      <c r="AA24" s="17">
        <f>IF('一覧表２'!O9="","",'一覧表２'!O9)</f>
      </c>
      <c r="AB24" s="20">
        <f>IF('一覧表２'!P10="","",'一覧表２'!P10)</f>
      </c>
      <c r="AC24" s="20"/>
      <c r="AD24" s="17">
        <f>IF('一覧表２'!Q9="","",'一覧表２'!Q9)</f>
      </c>
      <c r="AE24" s="17">
        <f>IF('一覧表２'!R9="","",'一覧表２'!R9)</f>
      </c>
      <c r="AF24" s="20">
        <f>IF('一覧表２'!S10="","",'一覧表２'!S10)</f>
      </c>
      <c r="AG24" s="20"/>
      <c r="AH24" s="17">
        <f>IF('一覧表２'!T9="","",'一覧表２'!T9)</f>
      </c>
    </row>
    <row r="25" spans="1:34" s="18" customFormat="1" ht="13.5">
      <c r="A25" s="17"/>
      <c r="B25" s="17">
        <f>'一覧表'!$S$3</f>
        <v>0</v>
      </c>
      <c r="C25" s="17"/>
      <c r="D25" s="20"/>
      <c r="E25" s="20">
        <f>IF('一覧表２'!B11="","",'一覧表２'!B11)</f>
      </c>
      <c r="F25" s="20">
        <f>IF('一覧表２'!C12="","",'一覧表２'!C12)</f>
      </c>
      <c r="G25" s="20">
        <f>IF('一覧表２'!C11="","",'一覧表２'!C11)</f>
      </c>
      <c r="H25" s="20">
        <f t="shared" si="1"/>
      </c>
      <c r="I25" s="18" t="str">
        <f>IF('一覧表２'!D11="男",1,IF('一覧表２'!D11="女",2,"エラー"))</f>
        <v>エラー</v>
      </c>
      <c r="J25" s="17">
        <f>IF('一覧表２'!E11="","",'一覧表２'!E11)</f>
      </c>
      <c r="M25" s="17" t="str">
        <f>'茨城以外の登録者'!C25</f>
        <v>茨城</v>
      </c>
      <c r="O25" s="17">
        <f>IF('一覧表２'!F11="","",'一覧表２'!F11)</f>
      </c>
      <c r="P25" s="20">
        <f>IF('一覧表２'!G12="","",'一覧表２'!G12)</f>
      </c>
      <c r="Q25" s="20"/>
      <c r="R25" s="17">
        <f>IF('一覧表２'!H11="","",'一覧表２'!H11)</f>
      </c>
      <c r="S25" s="17">
        <f>IF('一覧表２'!I11="","",'一覧表２'!I11)</f>
      </c>
      <c r="T25" s="20">
        <f>IF('一覧表２'!J12="","",'一覧表２'!J12)</f>
      </c>
      <c r="U25" s="20"/>
      <c r="V25" s="17">
        <f>IF('一覧表２'!K11="","",'一覧表２'!K11)</f>
      </c>
      <c r="W25" s="17">
        <f>IF('一覧表２'!L11="","",'一覧表２'!L11)</f>
      </c>
      <c r="X25" s="20">
        <f>IF('一覧表２'!M12="","",'一覧表２'!M12)</f>
      </c>
      <c r="Y25" s="20"/>
      <c r="Z25" s="17">
        <f>IF('一覧表２'!N11="","",'一覧表２'!N11)</f>
      </c>
      <c r="AA25" s="17">
        <f>IF('一覧表２'!O11="","",'一覧表２'!O11)</f>
      </c>
      <c r="AB25" s="20">
        <f>IF('一覧表２'!P12="","",'一覧表２'!P12)</f>
      </c>
      <c r="AC25" s="20"/>
      <c r="AD25" s="17">
        <f>IF('一覧表２'!Q11="","",'一覧表２'!Q11)</f>
      </c>
      <c r="AE25" s="17">
        <f>IF('一覧表２'!R11="","",'一覧表２'!R11)</f>
      </c>
      <c r="AF25" s="20">
        <f>IF('一覧表２'!S12="","",'一覧表２'!S12)</f>
      </c>
      <c r="AG25" s="20"/>
      <c r="AH25" s="17">
        <f>IF('一覧表２'!T11="","",'一覧表２'!T11)</f>
      </c>
    </row>
    <row r="26" spans="1:34" s="18" customFormat="1" ht="13.5">
      <c r="A26" s="17"/>
      <c r="B26" s="17">
        <f>'一覧表'!$S$3</f>
        <v>0</v>
      </c>
      <c r="C26" s="17"/>
      <c r="D26" s="20"/>
      <c r="E26" s="20">
        <f>IF('一覧表２'!B13="","",'一覧表２'!B13)</f>
      </c>
      <c r="F26" s="20">
        <f>IF('一覧表２'!C14="","",'一覧表２'!C14)</f>
      </c>
      <c r="G26" s="20">
        <f>IF('一覧表２'!C13="","",'一覧表２'!C13)</f>
      </c>
      <c r="H26" s="20">
        <f t="shared" si="1"/>
      </c>
      <c r="I26" s="18" t="str">
        <f>IF('一覧表２'!D13="男",1,IF('一覧表２'!D13="女",2,"エラー"))</f>
        <v>エラー</v>
      </c>
      <c r="J26" s="17">
        <f>IF('一覧表２'!E13="","",'一覧表２'!E13)</f>
      </c>
      <c r="M26" s="17" t="str">
        <f>'茨城以外の登録者'!C26</f>
        <v>茨城</v>
      </c>
      <c r="O26" s="17">
        <f>IF('一覧表２'!F13="","",'一覧表２'!F13)</f>
      </c>
      <c r="P26" s="20">
        <f>IF('一覧表２'!G14="","",'一覧表２'!G14)</f>
      </c>
      <c r="Q26" s="20"/>
      <c r="R26" s="17">
        <f>IF('一覧表２'!H13="","",'一覧表２'!H13)</f>
      </c>
      <c r="S26" s="17">
        <f>IF('一覧表２'!I13="","",'一覧表２'!I13)</f>
      </c>
      <c r="T26" s="20">
        <f>IF('一覧表２'!J14="","",'一覧表２'!J14)</f>
      </c>
      <c r="U26" s="20"/>
      <c r="V26" s="17">
        <f>IF('一覧表２'!K13="","",'一覧表２'!K13)</f>
      </c>
      <c r="W26" s="17">
        <f>IF('一覧表２'!L13="","",'一覧表２'!L13)</f>
      </c>
      <c r="X26" s="20">
        <f>IF('一覧表２'!M14="","",'一覧表２'!M14)</f>
      </c>
      <c r="Y26" s="20"/>
      <c r="Z26" s="17">
        <f>IF('一覧表２'!N13="","",'一覧表２'!N13)</f>
      </c>
      <c r="AA26" s="17">
        <f>IF('一覧表２'!O13="","",'一覧表２'!O13)</f>
      </c>
      <c r="AB26" s="20">
        <f>IF('一覧表２'!P14="","",'一覧表２'!P14)</f>
      </c>
      <c r="AC26" s="20"/>
      <c r="AD26" s="17">
        <f>IF('一覧表２'!Q13="","",'一覧表２'!Q13)</f>
      </c>
      <c r="AE26" s="17">
        <f>IF('一覧表２'!R13="","",'一覧表２'!R13)</f>
      </c>
      <c r="AF26" s="20">
        <f>IF('一覧表２'!S14="","",'一覧表２'!S14)</f>
      </c>
      <c r="AG26" s="20"/>
      <c r="AH26" s="17">
        <f>IF('一覧表２'!T13="","",'一覧表２'!T13)</f>
      </c>
    </row>
    <row r="27" spans="1:34" s="18" customFormat="1" ht="13.5">
      <c r="A27" s="17"/>
      <c r="B27" s="17">
        <f>'一覧表'!$S$3</f>
        <v>0</v>
      </c>
      <c r="C27" s="17"/>
      <c r="D27" s="20"/>
      <c r="E27" s="20">
        <f>IF('一覧表２'!B15="","",'一覧表２'!B15)</f>
      </c>
      <c r="F27" s="20">
        <f>IF('一覧表２'!C16="","",'一覧表２'!C16)</f>
      </c>
      <c r="G27" s="20">
        <f>IF('一覧表２'!C15="","",'一覧表２'!C15)</f>
      </c>
      <c r="H27" s="20">
        <f t="shared" si="1"/>
      </c>
      <c r="I27" s="18" t="str">
        <f>IF('一覧表２'!D15="男",1,IF('一覧表２'!D15="女",2,"エラー"))</f>
        <v>エラー</v>
      </c>
      <c r="J27" s="17">
        <f>IF('一覧表２'!E15="","",'一覧表２'!E15)</f>
      </c>
      <c r="M27" s="17" t="str">
        <f>'茨城以外の登録者'!C27</f>
        <v>茨城</v>
      </c>
      <c r="O27" s="17">
        <f>IF('一覧表２'!F15="","",'一覧表２'!F15)</f>
      </c>
      <c r="P27" s="20">
        <f>IF('一覧表２'!G16="","",'一覧表２'!G16)</f>
      </c>
      <c r="Q27" s="20"/>
      <c r="R27" s="17">
        <f>IF('一覧表２'!H15="","",'一覧表２'!H15)</f>
      </c>
      <c r="S27" s="17">
        <f>IF('一覧表２'!I15="","",'一覧表２'!I15)</f>
      </c>
      <c r="T27" s="20">
        <f>IF('一覧表２'!J16="","",'一覧表２'!J16)</f>
      </c>
      <c r="U27" s="20"/>
      <c r="V27" s="17">
        <f>IF('一覧表２'!K15="","",'一覧表２'!K15)</f>
      </c>
      <c r="W27" s="17">
        <f>IF('一覧表２'!L15="","",'一覧表２'!L15)</f>
      </c>
      <c r="X27" s="20">
        <f>IF('一覧表２'!M16="","",'一覧表２'!M16)</f>
      </c>
      <c r="Y27" s="20"/>
      <c r="Z27" s="17">
        <f>IF('一覧表２'!N15="","",'一覧表２'!N15)</f>
      </c>
      <c r="AA27" s="17">
        <f>IF('一覧表２'!O15="","",'一覧表２'!O15)</f>
      </c>
      <c r="AB27" s="20">
        <f>IF('一覧表２'!P16="","",'一覧表２'!P16)</f>
      </c>
      <c r="AC27" s="20"/>
      <c r="AD27" s="17">
        <f>IF('一覧表２'!Q15="","",'一覧表２'!Q15)</f>
      </c>
      <c r="AE27" s="17">
        <f>IF('一覧表２'!R15="","",'一覧表２'!R15)</f>
      </c>
      <c r="AF27" s="20">
        <f>IF('一覧表２'!S16="","",'一覧表２'!S16)</f>
      </c>
      <c r="AG27" s="20"/>
      <c r="AH27" s="17">
        <f>IF('一覧表２'!T15="","",'一覧表２'!T15)</f>
      </c>
    </row>
    <row r="28" spans="1:34" s="18" customFormat="1" ht="13.5">
      <c r="A28" s="17"/>
      <c r="B28" s="17">
        <f>'一覧表'!$S$3</f>
        <v>0</v>
      </c>
      <c r="C28" s="17"/>
      <c r="D28" s="20"/>
      <c r="E28" s="20">
        <f>IF('一覧表２'!B17="","",'一覧表２'!B17)</f>
      </c>
      <c r="F28" s="20">
        <f>IF('一覧表２'!C18="","",'一覧表２'!C18)</f>
      </c>
      <c r="G28" s="20">
        <f>IF('一覧表２'!C17="","",'一覧表２'!C17)</f>
      </c>
      <c r="H28" s="20">
        <f t="shared" si="1"/>
      </c>
      <c r="I28" s="18" t="str">
        <f>IF('一覧表２'!D17="男",1,IF('一覧表２'!D17="女",2,"エラー"))</f>
        <v>エラー</v>
      </c>
      <c r="J28" s="17">
        <f>IF('一覧表２'!E17="","",'一覧表２'!E17)</f>
      </c>
      <c r="M28" s="17" t="str">
        <f>'茨城以外の登録者'!C28</f>
        <v>茨城</v>
      </c>
      <c r="O28" s="17">
        <f>IF('一覧表２'!F17="","",'一覧表２'!F17)</f>
      </c>
      <c r="P28" s="20">
        <f>IF('一覧表２'!G18="","",'一覧表２'!G18)</f>
      </c>
      <c r="Q28" s="20"/>
      <c r="R28" s="17">
        <f>IF('一覧表２'!H17="","",'一覧表２'!H17)</f>
      </c>
      <c r="S28" s="17">
        <f>IF('一覧表２'!I17="","",'一覧表２'!I17)</f>
      </c>
      <c r="T28" s="20">
        <f>IF('一覧表２'!J18="","",'一覧表２'!J18)</f>
      </c>
      <c r="U28" s="20"/>
      <c r="V28" s="17">
        <f>IF('一覧表２'!K17="","",'一覧表２'!K17)</f>
      </c>
      <c r="W28" s="17">
        <f>IF('一覧表２'!L17="","",'一覧表２'!L17)</f>
      </c>
      <c r="X28" s="20">
        <f>IF('一覧表２'!M18="","",'一覧表２'!M18)</f>
      </c>
      <c r="Y28" s="20"/>
      <c r="Z28" s="17">
        <f>IF('一覧表２'!N17="","",'一覧表２'!N17)</f>
      </c>
      <c r="AA28" s="17">
        <f>IF('一覧表２'!O17="","",'一覧表２'!O17)</f>
      </c>
      <c r="AB28" s="20">
        <f>IF('一覧表２'!P18="","",'一覧表２'!P18)</f>
      </c>
      <c r="AC28" s="20"/>
      <c r="AD28" s="17">
        <f>IF('一覧表２'!Q17="","",'一覧表２'!Q17)</f>
      </c>
      <c r="AE28" s="17">
        <f>IF('一覧表２'!R17="","",'一覧表２'!R17)</f>
      </c>
      <c r="AF28" s="20">
        <f>IF('一覧表２'!S18="","",'一覧表２'!S18)</f>
      </c>
      <c r="AG28" s="20"/>
      <c r="AH28" s="17">
        <f>IF('一覧表２'!T17="","",'一覧表２'!T17)</f>
      </c>
    </row>
    <row r="29" spans="1:34" s="18" customFormat="1" ht="13.5">
      <c r="A29" s="17"/>
      <c r="B29" s="17">
        <f>'一覧表'!$S$3</f>
        <v>0</v>
      </c>
      <c r="C29" s="17"/>
      <c r="D29" s="20"/>
      <c r="E29" s="20">
        <f>IF('一覧表２'!B19="","",'一覧表２'!B19)</f>
      </c>
      <c r="F29" s="20">
        <f>IF('一覧表２'!C20="","",'一覧表２'!C20)</f>
      </c>
      <c r="G29" s="20">
        <f>IF('一覧表２'!C19="","",'一覧表２'!C19)</f>
      </c>
      <c r="H29" s="20">
        <f t="shared" si="1"/>
      </c>
      <c r="I29" s="18" t="str">
        <f>IF('一覧表２'!D19="男",1,IF('一覧表２'!D19="女",2,"エラー"))</f>
        <v>エラー</v>
      </c>
      <c r="J29" s="17">
        <f>IF('一覧表２'!E19="","",'一覧表２'!E19)</f>
      </c>
      <c r="M29" s="17" t="str">
        <f>'茨城以外の登録者'!C29</f>
        <v>茨城</v>
      </c>
      <c r="O29" s="17">
        <f>IF('一覧表２'!F19="","",'一覧表２'!F19)</f>
      </c>
      <c r="P29" s="20">
        <f>IF('一覧表２'!G20="","",'一覧表２'!G20)</f>
      </c>
      <c r="Q29" s="20"/>
      <c r="R29" s="17">
        <f>IF('一覧表２'!H19="","",'一覧表２'!H19)</f>
      </c>
      <c r="S29" s="17">
        <f>IF('一覧表２'!I19="","",'一覧表２'!I19)</f>
      </c>
      <c r="T29" s="20">
        <f>IF('一覧表２'!J20="","",'一覧表２'!J20)</f>
      </c>
      <c r="U29" s="20"/>
      <c r="V29" s="17">
        <f>IF('一覧表２'!K19="","",'一覧表２'!K19)</f>
      </c>
      <c r="W29" s="17">
        <f>IF('一覧表２'!L19="","",'一覧表２'!L19)</f>
      </c>
      <c r="X29" s="20">
        <f>IF('一覧表２'!M20="","",'一覧表２'!M20)</f>
      </c>
      <c r="Y29" s="20"/>
      <c r="Z29" s="17">
        <f>IF('一覧表２'!N19="","",'一覧表２'!N19)</f>
      </c>
      <c r="AA29" s="17">
        <f>IF('一覧表２'!O19="","",'一覧表２'!O19)</f>
      </c>
      <c r="AB29" s="20">
        <f>IF('一覧表２'!P20="","",'一覧表２'!P20)</f>
      </c>
      <c r="AC29" s="20"/>
      <c r="AD29" s="17">
        <f>IF('一覧表２'!Q19="","",'一覧表２'!Q19)</f>
      </c>
      <c r="AE29" s="17">
        <f>IF('一覧表２'!R19="","",'一覧表２'!R19)</f>
      </c>
      <c r="AF29" s="20">
        <f>IF('一覧表２'!S20="","",'一覧表２'!S20)</f>
      </c>
      <c r="AG29" s="20"/>
      <c r="AH29" s="17">
        <f>IF('一覧表２'!T19="","",'一覧表２'!T19)</f>
      </c>
    </row>
    <row r="30" spans="1:34" s="18" customFormat="1" ht="13.5">
      <c r="A30" s="17"/>
      <c r="B30" s="17">
        <f>'一覧表'!$S$3</f>
        <v>0</v>
      </c>
      <c r="C30" s="17"/>
      <c r="D30" s="20"/>
      <c r="E30" s="20">
        <f>IF('一覧表２'!B21="","",'一覧表２'!B21)</f>
      </c>
      <c r="F30" s="20">
        <f>IF('一覧表２'!C22="","",'一覧表２'!C22)</f>
      </c>
      <c r="G30" s="20">
        <f>IF('一覧表２'!C21="","",'一覧表２'!C21)</f>
      </c>
      <c r="H30" s="20">
        <f t="shared" si="1"/>
      </c>
      <c r="I30" s="18" t="str">
        <f>IF('一覧表２'!D21="男",1,IF('一覧表２'!D21="女",2,"エラー"))</f>
        <v>エラー</v>
      </c>
      <c r="J30" s="17">
        <f>IF('一覧表２'!E21="","",'一覧表２'!E21)</f>
      </c>
      <c r="M30" s="17" t="str">
        <f>'茨城以外の登録者'!C30</f>
        <v>茨城</v>
      </c>
      <c r="O30" s="17">
        <f>IF('一覧表２'!F21="","",'一覧表２'!F21)</f>
      </c>
      <c r="P30" s="20">
        <f>IF('一覧表２'!G22="","",'一覧表２'!G22)</f>
      </c>
      <c r="Q30" s="20"/>
      <c r="R30" s="17">
        <f>IF('一覧表２'!H21="","",'一覧表２'!H21)</f>
      </c>
      <c r="S30" s="17">
        <f>IF('一覧表２'!I21="","",'一覧表２'!I21)</f>
      </c>
      <c r="T30" s="20">
        <f>IF('一覧表２'!J22="","",'一覧表２'!J22)</f>
      </c>
      <c r="U30" s="20"/>
      <c r="V30" s="17">
        <f>IF('一覧表２'!K21="","",'一覧表２'!K21)</f>
      </c>
      <c r="W30" s="17">
        <f>IF('一覧表２'!L21="","",'一覧表２'!L21)</f>
      </c>
      <c r="X30" s="20">
        <f>IF('一覧表２'!M22="","",'一覧表２'!M22)</f>
      </c>
      <c r="Y30" s="20"/>
      <c r="Z30" s="17">
        <f>IF('一覧表２'!N21="","",'一覧表２'!N21)</f>
      </c>
      <c r="AA30" s="17">
        <f>IF('一覧表２'!O21="","",'一覧表２'!O21)</f>
      </c>
      <c r="AB30" s="20">
        <f>IF('一覧表２'!P22="","",'一覧表２'!P22)</f>
      </c>
      <c r="AC30" s="20"/>
      <c r="AD30" s="17">
        <f>IF('一覧表２'!Q21="","",'一覧表２'!Q21)</f>
      </c>
      <c r="AE30" s="17">
        <f>IF('一覧表２'!R21="","",'一覧表２'!R21)</f>
      </c>
      <c r="AF30" s="20">
        <f>IF('一覧表２'!S22="","",'一覧表２'!S22)</f>
      </c>
      <c r="AG30" s="20"/>
      <c r="AH30" s="17">
        <f>IF('一覧表２'!T21="","",'一覧表２'!T21)</f>
      </c>
    </row>
    <row r="31" spans="1:34" s="18" customFormat="1" ht="13.5">
      <c r="A31" s="17"/>
      <c r="B31" s="17">
        <f>'一覧表'!$S$3</f>
        <v>0</v>
      </c>
      <c r="C31" s="17"/>
      <c r="D31" s="20"/>
      <c r="E31" s="20">
        <f>IF('一覧表２'!B23="","",'一覧表２'!B23)</f>
      </c>
      <c r="F31" s="20">
        <f>IF('一覧表２'!C24="","",'一覧表２'!C24)</f>
      </c>
      <c r="G31" s="20">
        <f>IF('一覧表２'!C23="","",'一覧表２'!C23)</f>
      </c>
      <c r="H31" s="20">
        <f t="shared" si="1"/>
      </c>
      <c r="I31" s="18" t="str">
        <f>IF('一覧表２'!D23="男",1,IF('一覧表２'!D23="女",2,"エラー"))</f>
        <v>エラー</v>
      </c>
      <c r="J31" s="17">
        <f>IF('一覧表２'!E23="","",'一覧表２'!E23)</f>
      </c>
      <c r="M31" s="17" t="str">
        <f>'茨城以外の登録者'!C31</f>
        <v>茨城</v>
      </c>
      <c r="O31" s="17">
        <f>IF('一覧表２'!F23="","",'一覧表２'!F23)</f>
      </c>
      <c r="P31" s="20">
        <f>IF('一覧表２'!G24="","",'一覧表２'!G24)</f>
      </c>
      <c r="Q31" s="20"/>
      <c r="R31" s="17">
        <f>IF('一覧表２'!H23="","",'一覧表２'!H23)</f>
      </c>
      <c r="S31" s="17">
        <f>IF('一覧表２'!I23="","",'一覧表２'!I23)</f>
      </c>
      <c r="T31" s="20">
        <f>IF('一覧表２'!J24="","",'一覧表２'!J24)</f>
      </c>
      <c r="U31" s="20"/>
      <c r="V31" s="17">
        <f>IF('一覧表２'!K23="","",'一覧表２'!K23)</f>
      </c>
      <c r="W31" s="17">
        <f>IF('一覧表２'!L23="","",'一覧表２'!L23)</f>
      </c>
      <c r="X31" s="20">
        <f>IF('一覧表２'!M24="","",'一覧表２'!M24)</f>
      </c>
      <c r="Y31" s="20"/>
      <c r="Z31" s="17">
        <f>IF('一覧表２'!N23="","",'一覧表２'!N23)</f>
      </c>
      <c r="AA31" s="17">
        <f>IF('一覧表２'!O23="","",'一覧表２'!O23)</f>
      </c>
      <c r="AB31" s="20">
        <f>IF('一覧表２'!P24="","",'一覧表２'!P24)</f>
      </c>
      <c r="AC31" s="20"/>
      <c r="AD31" s="17">
        <f>IF('一覧表２'!Q23="","",'一覧表２'!Q23)</f>
      </c>
      <c r="AE31" s="17">
        <f>IF('一覧表２'!R23="","",'一覧表２'!R23)</f>
      </c>
      <c r="AF31" s="20">
        <f>IF('一覧表２'!S24="","",'一覧表２'!S24)</f>
      </c>
      <c r="AG31" s="20"/>
      <c r="AH31" s="17">
        <f>IF('一覧表２'!T23="","",'一覧表２'!T23)</f>
      </c>
    </row>
    <row r="32" spans="1:34" s="18" customFormat="1" ht="13.5">
      <c r="A32" s="17"/>
      <c r="B32" s="17">
        <f>'一覧表'!$S$3</f>
        <v>0</v>
      </c>
      <c r="C32" s="17"/>
      <c r="D32" s="20"/>
      <c r="E32" s="20">
        <f>IF('一覧表２'!B25="","",'一覧表２'!B25)</f>
      </c>
      <c r="F32" s="20">
        <f>IF('一覧表２'!C26="","",'一覧表２'!C26)</f>
      </c>
      <c r="G32" s="20">
        <f>IF('一覧表２'!C25="","",'一覧表２'!C25)</f>
      </c>
      <c r="H32" s="20">
        <f t="shared" si="1"/>
      </c>
      <c r="I32" s="18" t="str">
        <f>IF('一覧表２'!D25="男",1,IF('一覧表２'!D25="女",2,"エラー"))</f>
        <v>エラー</v>
      </c>
      <c r="J32" s="17">
        <f>IF('一覧表２'!E25="","",'一覧表２'!E25)</f>
      </c>
      <c r="M32" s="17" t="str">
        <f>'茨城以外の登録者'!C32</f>
        <v>茨城</v>
      </c>
      <c r="O32" s="17">
        <f>IF('一覧表２'!F25="","",'一覧表２'!F25)</f>
      </c>
      <c r="P32" s="20">
        <f>IF('一覧表２'!G26="","",'一覧表２'!G26)</f>
      </c>
      <c r="Q32" s="20"/>
      <c r="R32" s="17">
        <f>IF('一覧表２'!H25="","",'一覧表２'!H25)</f>
      </c>
      <c r="S32" s="17">
        <f>IF('一覧表２'!I25="","",'一覧表２'!I25)</f>
      </c>
      <c r="T32" s="20">
        <f>IF('一覧表２'!J26="","",'一覧表２'!J26)</f>
      </c>
      <c r="U32" s="20"/>
      <c r="V32" s="17">
        <f>IF('一覧表２'!K25="","",'一覧表２'!K25)</f>
      </c>
      <c r="W32" s="17">
        <f>IF('一覧表２'!L25="","",'一覧表２'!L25)</f>
      </c>
      <c r="X32" s="20">
        <f>IF('一覧表２'!M26="","",'一覧表２'!M26)</f>
      </c>
      <c r="Y32" s="20"/>
      <c r="Z32" s="17">
        <f>IF('一覧表２'!N25="","",'一覧表２'!N25)</f>
      </c>
      <c r="AA32" s="17">
        <f>IF('一覧表２'!O25="","",'一覧表２'!O25)</f>
      </c>
      <c r="AB32" s="20">
        <f>IF('一覧表２'!P26="","",'一覧表２'!P26)</f>
      </c>
      <c r="AC32" s="20"/>
      <c r="AD32" s="17">
        <f>IF('一覧表２'!Q25="","",'一覧表２'!Q25)</f>
      </c>
      <c r="AE32" s="17">
        <f>IF('一覧表２'!R25="","",'一覧表２'!R25)</f>
      </c>
      <c r="AF32" s="20">
        <f>IF('一覧表２'!S26="","",'一覧表２'!S26)</f>
      </c>
      <c r="AG32" s="20"/>
      <c r="AH32" s="17">
        <f>IF('一覧表２'!T25="","",'一覧表２'!T25)</f>
      </c>
    </row>
    <row r="33" spans="1:34" s="18" customFormat="1" ht="13.5">
      <c r="A33" s="17"/>
      <c r="B33" s="17">
        <f>'一覧表'!$S$3</f>
        <v>0</v>
      </c>
      <c r="C33" s="17"/>
      <c r="D33" s="20"/>
      <c r="E33" s="20">
        <f>IF('一覧表２'!B27="","",'一覧表２'!B27)</f>
      </c>
      <c r="F33" s="20">
        <f>IF('一覧表２'!C28="","",'一覧表２'!C28)</f>
      </c>
      <c r="G33" s="20">
        <f>IF('一覧表２'!C27="","",'一覧表２'!C27)</f>
      </c>
      <c r="H33" s="20">
        <f t="shared" si="1"/>
      </c>
      <c r="I33" s="18" t="str">
        <f>IF('一覧表２'!D27="男",1,IF('一覧表２'!D27="女",2,"エラー"))</f>
        <v>エラー</v>
      </c>
      <c r="J33" s="17">
        <f>IF('一覧表２'!E27="","",'一覧表２'!E27)</f>
      </c>
      <c r="M33" s="17" t="str">
        <f>'茨城以外の登録者'!C33</f>
        <v>茨城</v>
      </c>
      <c r="O33" s="17">
        <f>IF('一覧表２'!F27="","",'一覧表２'!F27)</f>
      </c>
      <c r="P33" s="20">
        <f>IF('一覧表２'!G28="","",'一覧表２'!G28)</f>
      </c>
      <c r="Q33" s="20"/>
      <c r="R33" s="17">
        <f>IF('一覧表２'!H27="","",'一覧表２'!H27)</f>
      </c>
      <c r="S33" s="17">
        <f>IF('一覧表２'!I27="","",'一覧表２'!I27)</f>
      </c>
      <c r="T33" s="20">
        <f>IF('一覧表２'!J28="","",'一覧表２'!J28)</f>
      </c>
      <c r="U33" s="20"/>
      <c r="V33" s="17">
        <f>IF('一覧表２'!K27="","",'一覧表２'!K27)</f>
      </c>
      <c r="W33" s="17">
        <f>IF('一覧表２'!L27="","",'一覧表２'!L27)</f>
      </c>
      <c r="X33" s="20">
        <f>IF('一覧表２'!M28="","",'一覧表２'!M28)</f>
      </c>
      <c r="Y33" s="20"/>
      <c r="Z33" s="17">
        <f>IF('一覧表２'!N27="","",'一覧表２'!N27)</f>
      </c>
      <c r="AA33" s="17">
        <f>IF('一覧表２'!O27="","",'一覧表２'!O27)</f>
      </c>
      <c r="AB33" s="20">
        <f>IF('一覧表２'!P28="","",'一覧表２'!P28)</f>
      </c>
      <c r="AC33" s="20"/>
      <c r="AD33" s="17">
        <f>IF('一覧表２'!Q27="","",'一覧表２'!Q27)</f>
      </c>
      <c r="AE33" s="17">
        <f>IF('一覧表２'!R27="","",'一覧表２'!R27)</f>
      </c>
      <c r="AF33" s="20">
        <f>IF('一覧表２'!S28="","",'一覧表２'!S28)</f>
      </c>
      <c r="AG33" s="20"/>
      <c r="AH33" s="17">
        <f>IF('一覧表２'!T27="","",'一覧表２'!T27)</f>
      </c>
    </row>
    <row r="34" spans="1:34" s="18" customFormat="1" ht="13.5">
      <c r="A34" s="17"/>
      <c r="B34" s="17">
        <f>'一覧表'!$S$3</f>
        <v>0</v>
      </c>
      <c r="C34" s="17"/>
      <c r="D34" s="20"/>
      <c r="E34" s="20">
        <f>IF('一覧表２'!B29="","",'一覧表２'!B29)</f>
      </c>
      <c r="F34" s="20">
        <f>IF('一覧表２'!C30="","",'一覧表２'!C30)</f>
      </c>
      <c r="G34" s="20">
        <f>IF('一覧表２'!C29="","",'一覧表２'!C29)</f>
      </c>
      <c r="H34" s="20">
        <f t="shared" si="1"/>
      </c>
      <c r="I34" s="18" t="str">
        <f>IF('一覧表２'!D29="男",1,IF('一覧表２'!D29="女",2,"エラー"))</f>
        <v>エラー</v>
      </c>
      <c r="J34" s="17">
        <f>IF('一覧表２'!E29="","",'一覧表２'!E29)</f>
      </c>
      <c r="M34" s="17" t="str">
        <f>'茨城以外の登録者'!C34</f>
        <v>茨城</v>
      </c>
      <c r="O34" s="17">
        <f>IF('一覧表２'!F29="","",'一覧表２'!F29)</f>
      </c>
      <c r="P34" s="20">
        <f>IF('一覧表２'!G30="","",'一覧表２'!G30)</f>
      </c>
      <c r="Q34" s="20"/>
      <c r="R34" s="17">
        <f>IF('一覧表２'!H29="","",'一覧表２'!H29)</f>
      </c>
      <c r="S34" s="17">
        <f>IF('一覧表２'!I29="","",'一覧表２'!I29)</f>
      </c>
      <c r="T34" s="20">
        <f>IF('一覧表２'!J30="","",'一覧表２'!J30)</f>
      </c>
      <c r="U34" s="20"/>
      <c r="V34" s="17">
        <f>IF('一覧表２'!K29="","",'一覧表２'!K29)</f>
      </c>
      <c r="W34" s="17">
        <f>IF('一覧表２'!L29="","",'一覧表２'!L29)</f>
      </c>
      <c r="X34" s="20">
        <f>IF('一覧表２'!M30="","",'一覧表２'!M30)</f>
      </c>
      <c r="Y34" s="20"/>
      <c r="Z34" s="17">
        <f>IF('一覧表２'!N29="","",'一覧表２'!N29)</f>
      </c>
      <c r="AA34" s="17">
        <f>IF('一覧表２'!O29="","",'一覧表２'!O29)</f>
      </c>
      <c r="AB34" s="20">
        <f>IF('一覧表２'!P30="","",'一覧表２'!P30)</f>
      </c>
      <c r="AC34" s="20"/>
      <c r="AD34" s="17">
        <f>IF('一覧表２'!Q29="","",'一覧表２'!Q29)</f>
      </c>
      <c r="AE34" s="17">
        <f>IF('一覧表２'!R29="","",'一覧表２'!R29)</f>
      </c>
      <c r="AF34" s="20">
        <f>IF('一覧表２'!S30="","",'一覧表２'!S30)</f>
      </c>
      <c r="AG34" s="20"/>
      <c r="AH34" s="17">
        <f>IF('一覧表２'!T29="","",'一覧表２'!T29)</f>
      </c>
    </row>
    <row r="35" spans="1:34" s="18" customFormat="1" ht="13.5">
      <c r="A35" s="17"/>
      <c r="B35" s="17">
        <f>'一覧表'!$S$3</f>
        <v>0</v>
      </c>
      <c r="C35" s="17"/>
      <c r="D35" s="20"/>
      <c r="E35" s="20">
        <f>IF('一覧表２'!B31="","",'一覧表２'!B31)</f>
      </c>
      <c r="F35" s="20">
        <f>IF('一覧表２'!C32="","",'一覧表２'!C32)</f>
      </c>
      <c r="G35" s="20">
        <f>IF('一覧表２'!C31="","",'一覧表２'!C31)</f>
      </c>
      <c r="H35" s="20">
        <f t="shared" si="1"/>
      </c>
      <c r="I35" s="18" t="str">
        <f>IF('一覧表２'!D31="男",1,IF('一覧表２'!D31="女",2,"エラー"))</f>
        <v>エラー</v>
      </c>
      <c r="J35" s="17">
        <f>IF('一覧表２'!E31="","",'一覧表２'!E31)</f>
      </c>
      <c r="M35" s="17" t="str">
        <f>'茨城以外の登録者'!C35</f>
        <v>茨城</v>
      </c>
      <c r="O35" s="17">
        <f>IF('一覧表２'!F31="","",'一覧表２'!F31)</f>
      </c>
      <c r="P35" s="20">
        <f>IF('一覧表２'!G32="","",'一覧表２'!G32)</f>
      </c>
      <c r="Q35" s="20"/>
      <c r="R35" s="17">
        <f>IF('一覧表２'!H31="","",'一覧表２'!H31)</f>
      </c>
      <c r="S35" s="17">
        <f>IF('一覧表２'!I31="","",'一覧表２'!I31)</f>
      </c>
      <c r="T35" s="20">
        <f>IF('一覧表２'!J32="","",'一覧表２'!J32)</f>
      </c>
      <c r="U35" s="20"/>
      <c r="V35" s="17">
        <f>IF('一覧表２'!K31="","",'一覧表２'!K31)</f>
      </c>
      <c r="W35" s="17">
        <f>IF('一覧表２'!L31="","",'一覧表２'!L31)</f>
      </c>
      <c r="X35" s="20">
        <f>IF('一覧表２'!M32="","",'一覧表２'!M32)</f>
      </c>
      <c r="Y35" s="20"/>
      <c r="Z35" s="17">
        <f>IF('一覧表２'!N31="","",'一覧表２'!N31)</f>
      </c>
      <c r="AA35" s="17">
        <f>IF('一覧表２'!O31="","",'一覧表２'!O31)</f>
      </c>
      <c r="AB35" s="20">
        <f>IF('一覧表２'!P32="","",'一覧表２'!P32)</f>
      </c>
      <c r="AC35" s="20"/>
      <c r="AD35" s="17">
        <f>IF('一覧表２'!Q31="","",'一覧表２'!Q31)</f>
      </c>
      <c r="AE35" s="17">
        <f>IF('一覧表２'!R31="","",'一覧表２'!R31)</f>
      </c>
      <c r="AF35" s="20">
        <f>IF('一覧表２'!S32="","",'一覧表２'!S32)</f>
      </c>
      <c r="AG35" s="20"/>
      <c r="AH35" s="17">
        <f>IF('一覧表２'!T31="","",'一覧表２'!T31)</f>
      </c>
    </row>
    <row r="36" spans="1:34" s="18" customFormat="1" ht="13.5">
      <c r="A36" s="17"/>
      <c r="B36" s="17">
        <f>'一覧表'!$S$3</f>
        <v>0</v>
      </c>
      <c r="C36" s="17"/>
      <c r="D36" s="20"/>
      <c r="E36" s="20">
        <f>IF('一覧表２'!B33="","",'一覧表２'!B33)</f>
      </c>
      <c r="F36" s="20">
        <f>IF('一覧表２'!C34="","",'一覧表２'!C34)</f>
      </c>
      <c r="G36" s="20">
        <f>IF('一覧表２'!C33="","",'一覧表２'!C33)</f>
      </c>
      <c r="H36" s="20">
        <f t="shared" si="1"/>
      </c>
      <c r="I36" s="18" t="str">
        <f>IF('一覧表２'!D33="男",1,IF('一覧表２'!D33="女",2,"エラー"))</f>
        <v>エラー</v>
      </c>
      <c r="J36" s="17">
        <f>IF('一覧表２'!E33="","",'一覧表２'!E33)</f>
      </c>
      <c r="M36" s="17" t="str">
        <f>'茨城以外の登録者'!C36</f>
        <v>茨城</v>
      </c>
      <c r="O36" s="17">
        <f>IF('一覧表２'!F33="","",'一覧表２'!F33)</f>
      </c>
      <c r="P36" s="20">
        <f>IF('一覧表２'!G34="","",'一覧表２'!G34)</f>
      </c>
      <c r="Q36" s="20"/>
      <c r="R36" s="17">
        <f>IF('一覧表２'!H33="","",'一覧表２'!H33)</f>
      </c>
      <c r="S36" s="17">
        <f>IF('一覧表２'!I33="","",'一覧表２'!I33)</f>
      </c>
      <c r="T36" s="20">
        <f>IF('一覧表２'!J34="","",'一覧表２'!J34)</f>
      </c>
      <c r="U36" s="20"/>
      <c r="V36" s="17">
        <f>IF('一覧表２'!K33="","",'一覧表２'!K33)</f>
      </c>
      <c r="W36" s="17">
        <f>IF('一覧表２'!L33="","",'一覧表２'!L33)</f>
      </c>
      <c r="X36" s="20">
        <f>IF('一覧表２'!M34="","",'一覧表２'!M34)</f>
      </c>
      <c r="Y36" s="20"/>
      <c r="Z36" s="17">
        <f>IF('一覧表２'!N33="","",'一覧表２'!N33)</f>
      </c>
      <c r="AA36" s="17">
        <f>IF('一覧表２'!O33="","",'一覧表２'!O33)</f>
      </c>
      <c r="AB36" s="20">
        <f>IF('一覧表２'!P34="","",'一覧表２'!P34)</f>
      </c>
      <c r="AC36" s="20"/>
      <c r="AD36" s="17">
        <f>IF('一覧表２'!Q33="","",'一覧表２'!Q33)</f>
      </c>
      <c r="AE36" s="17">
        <f>IF('一覧表２'!R33="","",'一覧表２'!R33)</f>
      </c>
      <c r="AF36" s="20">
        <f>IF('一覧表２'!S34="","",'一覧表２'!S34)</f>
      </c>
      <c r="AG36" s="20"/>
      <c r="AH36" s="17">
        <f>IF('一覧表２'!T33="","",'一覧表２'!T33)</f>
      </c>
    </row>
    <row r="37" spans="1:34" s="18" customFormat="1" ht="13.5">
      <c r="A37" s="17"/>
      <c r="B37" s="17">
        <f>'一覧表'!$S$3</f>
        <v>0</v>
      </c>
      <c r="C37" s="17"/>
      <c r="D37" s="20"/>
      <c r="E37" s="20">
        <f>IF('一覧表２'!B35="","",'一覧表２'!B35)</f>
      </c>
      <c r="F37" s="20">
        <f>IF('一覧表２'!C36="","",'一覧表２'!C36)</f>
      </c>
      <c r="G37" s="20">
        <f>IF('一覧表２'!C35="","",'一覧表２'!C35)</f>
      </c>
      <c r="H37" s="20">
        <f t="shared" si="1"/>
      </c>
      <c r="I37" s="18" t="str">
        <f>IF('一覧表２'!D35="男",1,IF('一覧表２'!D35="女",2,"エラー"))</f>
        <v>エラー</v>
      </c>
      <c r="J37" s="17">
        <f>IF('一覧表２'!E35="","",'一覧表２'!E35)</f>
      </c>
      <c r="M37" s="17" t="str">
        <f>'茨城以外の登録者'!C37</f>
        <v>茨城</v>
      </c>
      <c r="O37" s="17">
        <f>IF('一覧表２'!F35="","",'一覧表２'!F35)</f>
      </c>
      <c r="P37" s="20">
        <f>IF('一覧表２'!G36="","",'一覧表２'!G36)</f>
      </c>
      <c r="Q37" s="20"/>
      <c r="R37" s="17">
        <f>IF('一覧表２'!H35="","",'一覧表２'!H35)</f>
      </c>
      <c r="S37" s="17">
        <f>IF('一覧表２'!I35="","",'一覧表２'!I35)</f>
      </c>
      <c r="T37" s="20">
        <f>IF('一覧表２'!J36="","",'一覧表２'!J36)</f>
      </c>
      <c r="U37" s="20"/>
      <c r="V37" s="17">
        <f>IF('一覧表２'!K35="","",'一覧表２'!K35)</f>
      </c>
      <c r="W37" s="17">
        <f>IF('一覧表２'!L35="","",'一覧表２'!L35)</f>
      </c>
      <c r="X37" s="20">
        <f>IF('一覧表２'!M36="","",'一覧表２'!M36)</f>
      </c>
      <c r="Y37" s="20"/>
      <c r="Z37" s="17">
        <f>IF('一覧表２'!N35="","",'一覧表２'!N35)</f>
      </c>
      <c r="AA37" s="17">
        <f>IF('一覧表２'!O35="","",'一覧表２'!O35)</f>
      </c>
      <c r="AB37" s="20">
        <f>IF('一覧表２'!P36="","",'一覧表２'!P36)</f>
      </c>
      <c r="AC37" s="20"/>
      <c r="AD37" s="17">
        <f>IF('一覧表２'!Q35="","",'一覧表２'!Q35)</f>
      </c>
      <c r="AE37" s="17">
        <f>IF('一覧表２'!R35="","",'一覧表２'!R35)</f>
      </c>
      <c r="AF37" s="20">
        <f>IF('一覧表２'!S36="","",'一覧表２'!S36)</f>
      </c>
      <c r="AG37" s="20"/>
      <c r="AH37" s="17">
        <f>IF('一覧表２'!T35="","",'一覧表２'!T35)</f>
      </c>
    </row>
    <row r="38" spans="1:34" s="18" customFormat="1" ht="13.5">
      <c r="A38" s="17"/>
      <c r="B38" s="17">
        <f>'一覧表'!$S$3</f>
        <v>0</v>
      </c>
      <c r="C38" s="17"/>
      <c r="D38" s="20"/>
      <c r="E38" s="20">
        <f>IF('一覧表２'!B37="","",'一覧表２'!B37)</f>
      </c>
      <c r="F38" s="20">
        <f>IF('一覧表２'!C38="","",'一覧表２'!C38)</f>
      </c>
      <c r="G38" s="20">
        <f>IF('一覧表２'!C37="","",'一覧表２'!C37)</f>
      </c>
      <c r="H38" s="20">
        <f t="shared" si="1"/>
      </c>
      <c r="I38" s="18" t="str">
        <f>IF('一覧表２'!D37="男",1,IF('一覧表２'!D37="女",2,"エラー"))</f>
        <v>エラー</v>
      </c>
      <c r="J38" s="17">
        <f>IF('一覧表２'!E37="","",'一覧表２'!E37)</f>
      </c>
      <c r="M38" s="17" t="str">
        <f>'茨城以外の登録者'!C38</f>
        <v>茨城</v>
      </c>
      <c r="O38" s="17">
        <f>IF('一覧表２'!F37="","",'一覧表２'!F37)</f>
      </c>
      <c r="P38" s="20">
        <f>IF('一覧表２'!G38="","",'一覧表２'!G38)</f>
      </c>
      <c r="Q38" s="20"/>
      <c r="R38" s="17">
        <f>IF('一覧表２'!H37="","",'一覧表２'!H37)</f>
      </c>
      <c r="S38" s="17">
        <f>IF('一覧表２'!I37="","",'一覧表２'!I37)</f>
      </c>
      <c r="T38" s="20">
        <f>IF('一覧表２'!J38="","",'一覧表２'!J38)</f>
      </c>
      <c r="U38" s="20"/>
      <c r="V38" s="17">
        <f>IF('一覧表２'!K37="","",'一覧表２'!K37)</f>
      </c>
      <c r="W38" s="17">
        <f>IF('一覧表２'!L37="","",'一覧表２'!L37)</f>
      </c>
      <c r="X38" s="20">
        <f>IF('一覧表２'!M38="","",'一覧表２'!M38)</f>
      </c>
      <c r="Y38" s="20"/>
      <c r="Z38" s="17">
        <f>IF('一覧表２'!N37="","",'一覧表２'!N37)</f>
      </c>
      <c r="AA38" s="17">
        <f>IF('一覧表２'!O37="","",'一覧表２'!O37)</f>
      </c>
      <c r="AB38" s="20">
        <f>IF('一覧表２'!P38="","",'一覧表２'!P38)</f>
      </c>
      <c r="AC38" s="20"/>
      <c r="AD38" s="17">
        <f>IF('一覧表２'!Q37="","",'一覧表２'!Q37)</f>
      </c>
      <c r="AE38" s="17">
        <f>IF('一覧表２'!R37="","",'一覧表２'!R37)</f>
      </c>
      <c r="AF38" s="20">
        <f>IF('一覧表２'!S38="","",'一覧表２'!S38)</f>
      </c>
      <c r="AG38" s="20"/>
      <c r="AH38" s="17">
        <f>IF('一覧表２'!T37="","",'一覧表２'!T37)</f>
      </c>
    </row>
    <row r="39" spans="1:34" s="18" customFormat="1" ht="13.5">
      <c r="A39" s="17"/>
      <c r="B39" s="17">
        <f>'一覧表'!$S$3</f>
        <v>0</v>
      </c>
      <c r="C39" s="17"/>
      <c r="D39" s="20"/>
      <c r="E39" s="20">
        <f>IF('一覧表２'!B39="","",'一覧表２'!B39)</f>
      </c>
      <c r="F39" s="20">
        <f>IF('一覧表２'!C40="","",'一覧表２'!C40)</f>
      </c>
      <c r="G39" s="20">
        <f>IF('一覧表２'!C39="","",'一覧表２'!C39)</f>
      </c>
      <c r="H39" s="20">
        <f t="shared" si="1"/>
      </c>
      <c r="I39" s="18" t="str">
        <f>IF('一覧表２'!D39="男",1,IF('一覧表２'!D39="女",2,"エラー"))</f>
        <v>エラー</v>
      </c>
      <c r="J39" s="17">
        <f>IF('一覧表２'!E39="","",'一覧表２'!E39)</f>
      </c>
      <c r="M39" s="17" t="str">
        <f>'茨城以外の登録者'!C39</f>
        <v>茨城</v>
      </c>
      <c r="O39" s="17">
        <f>IF('一覧表２'!F39="","",'一覧表２'!F39)</f>
      </c>
      <c r="P39" s="20">
        <f>IF('一覧表２'!G40="","",'一覧表２'!G40)</f>
      </c>
      <c r="Q39" s="20"/>
      <c r="R39" s="17">
        <f>IF('一覧表２'!H39="","",'一覧表２'!H39)</f>
      </c>
      <c r="S39" s="17">
        <f>IF('一覧表２'!I39="","",'一覧表２'!I39)</f>
      </c>
      <c r="T39" s="20">
        <f>IF('一覧表２'!J40="","",'一覧表２'!J40)</f>
      </c>
      <c r="U39" s="20"/>
      <c r="V39" s="17">
        <f>IF('一覧表２'!K39="","",'一覧表２'!K39)</f>
      </c>
      <c r="W39" s="17">
        <f>IF('一覧表２'!L39="","",'一覧表２'!L39)</f>
      </c>
      <c r="X39" s="20">
        <f>IF('一覧表２'!M40="","",'一覧表２'!M40)</f>
      </c>
      <c r="Y39" s="20"/>
      <c r="Z39" s="17">
        <f>IF('一覧表２'!N39="","",'一覧表２'!N39)</f>
      </c>
      <c r="AA39" s="17">
        <f>IF('一覧表２'!O39="","",'一覧表２'!O39)</f>
      </c>
      <c r="AB39" s="20">
        <f>IF('一覧表２'!P40="","",'一覧表２'!P40)</f>
      </c>
      <c r="AC39" s="20"/>
      <c r="AD39" s="17">
        <f>IF('一覧表２'!Q39="","",'一覧表２'!Q39)</f>
      </c>
      <c r="AE39" s="17">
        <f>IF('一覧表２'!R39="","",'一覧表２'!R39)</f>
      </c>
      <c r="AF39" s="20">
        <f>IF('一覧表２'!S40="","",'一覧表２'!S40)</f>
      </c>
      <c r="AG39" s="20"/>
      <c r="AH39" s="17">
        <f>IF('一覧表２'!T39="","",'一覧表２'!T39)</f>
      </c>
    </row>
    <row r="40" spans="1:34" s="18" customFormat="1" ht="13.5">
      <c r="A40" s="17"/>
      <c r="B40" s="17">
        <f>'一覧表'!$S$3</f>
        <v>0</v>
      </c>
      <c r="C40" s="17"/>
      <c r="D40" s="20"/>
      <c r="E40" s="20">
        <f>IF('一覧表２'!B41="","",'一覧表２'!B41)</f>
      </c>
      <c r="F40" s="20">
        <f>IF('一覧表２'!C42="","",'一覧表２'!C42)</f>
      </c>
      <c r="G40" s="20">
        <f>IF('一覧表２'!C41="","",'一覧表２'!C41)</f>
      </c>
      <c r="H40" s="20">
        <f t="shared" si="1"/>
      </c>
      <c r="I40" s="18" t="str">
        <f>IF('一覧表２'!D41="男",1,IF('一覧表２'!D41="女",2,"エラー"))</f>
        <v>エラー</v>
      </c>
      <c r="J40" s="17">
        <f>IF('一覧表２'!E41="","",'一覧表２'!E41)</f>
      </c>
      <c r="M40" s="17" t="str">
        <f>'茨城以外の登録者'!C40</f>
        <v>茨城</v>
      </c>
      <c r="O40" s="17">
        <f>IF('一覧表２'!F41="","",'一覧表２'!F41)</f>
      </c>
      <c r="P40" s="20">
        <f>IF('一覧表２'!G42="","",'一覧表２'!G42)</f>
      </c>
      <c r="Q40" s="20"/>
      <c r="R40" s="17">
        <f>IF('一覧表２'!H41="","",'一覧表２'!H41)</f>
      </c>
      <c r="S40" s="17">
        <f>IF('一覧表２'!I41="","",'一覧表２'!I41)</f>
      </c>
      <c r="T40" s="20">
        <f>IF('一覧表２'!J42="","",'一覧表２'!J42)</f>
      </c>
      <c r="U40" s="20"/>
      <c r="V40" s="17">
        <f>IF('一覧表２'!K41="","",'一覧表２'!K41)</f>
      </c>
      <c r="W40" s="17">
        <f>IF('一覧表２'!L41="","",'一覧表２'!L41)</f>
      </c>
      <c r="X40" s="20">
        <f>IF('一覧表２'!M42="","",'一覧表２'!M42)</f>
      </c>
      <c r="Y40" s="20"/>
      <c r="Z40" s="17">
        <f>IF('一覧表２'!N41="","",'一覧表２'!N41)</f>
      </c>
      <c r="AA40" s="17">
        <f>IF('一覧表２'!O41="","",'一覧表２'!O41)</f>
      </c>
      <c r="AB40" s="20">
        <f>IF('一覧表２'!P42="","",'一覧表２'!P42)</f>
      </c>
      <c r="AC40" s="20"/>
      <c r="AD40" s="17">
        <f>IF('一覧表２'!Q41="","",'一覧表２'!Q41)</f>
      </c>
      <c r="AE40" s="17">
        <f>IF('一覧表２'!R41="","",'一覧表２'!R41)</f>
      </c>
      <c r="AF40" s="20">
        <f>IF('一覧表２'!S42="","",'一覧表２'!S42)</f>
      </c>
      <c r="AG40" s="20"/>
      <c r="AH40" s="17">
        <f>IF('一覧表２'!T41="","",'一覧表２'!T41)</f>
      </c>
    </row>
    <row r="41" spans="1:34" s="18" customFormat="1" ht="13.5">
      <c r="A41" s="17"/>
      <c r="B41" s="17">
        <f>'一覧表'!$S$3</f>
        <v>0</v>
      </c>
      <c r="C41" s="17"/>
      <c r="D41" s="20"/>
      <c r="E41" s="20">
        <f>IF('一覧表２'!B43="","",'一覧表２'!B43)</f>
      </c>
      <c r="F41" s="20">
        <f>IF('一覧表２'!C44="","",'一覧表２'!C44)</f>
      </c>
      <c r="G41" s="20">
        <f>IF('一覧表２'!C43="","",'一覧表２'!C43)</f>
      </c>
      <c r="H41" s="20">
        <f t="shared" si="1"/>
      </c>
      <c r="I41" s="18" t="str">
        <f>IF('一覧表２'!D43="男",1,IF('一覧表２'!D43="女",2,"エラー"))</f>
        <v>エラー</v>
      </c>
      <c r="J41" s="17">
        <f>IF('一覧表２'!E43="","",'一覧表２'!E43)</f>
      </c>
      <c r="M41" s="17" t="str">
        <f>'茨城以外の登録者'!C41</f>
        <v>茨城</v>
      </c>
      <c r="O41" s="17">
        <f>IF('一覧表２'!F43="","",'一覧表２'!F43)</f>
      </c>
      <c r="P41" s="20">
        <f>IF('一覧表２'!G44="","",'一覧表２'!G44)</f>
      </c>
      <c r="Q41" s="20"/>
      <c r="R41" s="17">
        <f>IF('一覧表２'!H43="","",'一覧表２'!H43)</f>
      </c>
      <c r="S41" s="17">
        <f>IF('一覧表２'!I43="","",'一覧表２'!I43)</f>
      </c>
      <c r="T41" s="20">
        <f>IF('一覧表２'!J44="","",'一覧表２'!J44)</f>
      </c>
      <c r="U41" s="20"/>
      <c r="V41" s="17">
        <f>IF('一覧表２'!K43="","",'一覧表２'!K43)</f>
      </c>
      <c r="W41" s="17">
        <f>IF('一覧表２'!L43="","",'一覧表２'!L43)</f>
      </c>
      <c r="X41" s="20">
        <f>IF('一覧表２'!M44="","",'一覧表２'!M44)</f>
      </c>
      <c r="Y41" s="20"/>
      <c r="Z41" s="17">
        <f>IF('一覧表２'!N43="","",'一覧表２'!N43)</f>
      </c>
      <c r="AA41" s="17">
        <f>IF('一覧表２'!O43="","",'一覧表２'!O43)</f>
      </c>
      <c r="AB41" s="20">
        <f>IF('一覧表２'!P44="","",'一覧表２'!P44)</f>
      </c>
      <c r="AC41" s="20"/>
      <c r="AD41" s="17">
        <f>IF('一覧表２'!Q43="","",'一覧表２'!Q43)</f>
      </c>
      <c r="AE41" s="17">
        <f>IF('一覧表２'!R43="","",'一覧表２'!R43)</f>
      </c>
      <c r="AF41" s="20">
        <f>IF('一覧表２'!S44="","",'一覧表２'!S44)</f>
      </c>
      <c r="AG41" s="20"/>
      <c r="AH41" s="17">
        <f>IF('一覧表２'!T43="","",'一覧表２'!T43)</f>
      </c>
    </row>
    <row r="42" spans="1:34" s="18" customFormat="1" ht="13.5">
      <c r="A42" s="17"/>
      <c r="B42" s="17">
        <f>'一覧表'!$S$3</f>
        <v>0</v>
      </c>
      <c r="C42" s="17"/>
      <c r="D42" s="20"/>
      <c r="E42" s="20">
        <f>IF('一覧表２'!B45="","",'一覧表２'!B45)</f>
      </c>
      <c r="F42" s="20">
        <f>IF('一覧表２'!C46="","",'一覧表２'!C46)</f>
      </c>
      <c r="G42" s="20">
        <f>IF('一覧表２'!C45="","",'一覧表２'!C45)</f>
      </c>
      <c r="H42" s="20">
        <f t="shared" si="1"/>
      </c>
      <c r="I42" s="18" t="str">
        <f>IF('一覧表２'!D45="男",1,IF('一覧表２'!D45="女",2,"エラー"))</f>
        <v>エラー</v>
      </c>
      <c r="J42" s="17">
        <f>IF('一覧表２'!E45="","",'一覧表２'!E45)</f>
      </c>
      <c r="M42" s="17" t="str">
        <f>'茨城以外の登録者'!C42</f>
        <v>茨城</v>
      </c>
      <c r="O42" s="17">
        <f>IF('一覧表２'!F45="","",'一覧表２'!F45)</f>
      </c>
      <c r="P42" s="20">
        <f>IF('一覧表２'!G46="","",'一覧表２'!G46)</f>
      </c>
      <c r="Q42" s="20"/>
      <c r="R42" s="17">
        <f>IF('一覧表２'!H45="","",'一覧表２'!H45)</f>
      </c>
      <c r="S42" s="17">
        <f>IF('一覧表２'!I45="","",'一覧表２'!I45)</f>
      </c>
      <c r="T42" s="20">
        <f>IF('一覧表２'!J46="","",'一覧表２'!J46)</f>
      </c>
      <c r="U42" s="20"/>
      <c r="V42" s="17">
        <f>IF('一覧表２'!K45="","",'一覧表２'!K45)</f>
      </c>
      <c r="W42" s="17">
        <f>IF('一覧表２'!L45="","",'一覧表２'!L45)</f>
      </c>
      <c r="X42" s="20">
        <f>IF('一覧表２'!M46="","",'一覧表２'!M46)</f>
      </c>
      <c r="Y42" s="20"/>
      <c r="Z42" s="17">
        <f>IF('一覧表２'!N45="","",'一覧表２'!N45)</f>
      </c>
      <c r="AA42" s="17">
        <f>IF('一覧表２'!O45="","",'一覧表２'!O45)</f>
      </c>
      <c r="AB42" s="20">
        <f>IF('一覧表２'!P46="","",'一覧表２'!P46)</f>
      </c>
      <c r="AC42" s="20"/>
      <c r="AD42" s="17">
        <f>IF('一覧表２'!Q45="","",'一覧表２'!Q45)</f>
      </c>
      <c r="AE42" s="17">
        <f>IF('一覧表２'!R45="","",'一覧表２'!R45)</f>
      </c>
      <c r="AF42" s="20">
        <f>IF('一覧表２'!S46="","",'一覧表２'!S46)</f>
      </c>
      <c r="AG42" s="20"/>
      <c r="AH42" s="17">
        <f>IF('一覧表２'!T45="","",'一覧表２'!T45)</f>
      </c>
    </row>
    <row r="43" spans="13:14" ht="17.25">
      <c r="M43" s="17"/>
      <c r="N43" s="18"/>
    </row>
    <row r="44" spans="1:34" s="18" customFormat="1" ht="13.5">
      <c r="A44" s="17"/>
      <c r="B44" s="17">
        <f>'一覧表'!$S$3</f>
        <v>0</v>
      </c>
      <c r="C44" s="17"/>
      <c r="D44" s="20"/>
      <c r="E44" s="20">
        <f>IF('一覧表３'!B7="","",'一覧表３'!B7)</f>
      </c>
      <c r="F44" s="20">
        <f>IF('一覧表３'!C8="","",'一覧表３'!C8)</f>
      </c>
      <c r="G44" s="20">
        <f>IF('一覧表３'!C7="","",'一覧表３'!C7)</f>
      </c>
      <c r="H44" s="20">
        <f aca="true" t="shared" si="2" ref="H44:H63">IF(F44="","",F44)</f>
      </c>
      <c r="I44" s="18" t="str">
        <f>IF('一覧表３'!D7="男",1,IF('一覧表３'!D7="女",2,"エラー"))</f>
        <v>エラー</v>
      </c>
      <c r="J44" s="20">
        <f>IF('一覧表３'!E7="","",'一覧表３'!E7)</f>
      </c>
      <c r="M44" s="17" t="str">
        <f>'茨城以外の登録者'!C44</f>
        <v>茨城</v>
      </c>
      <c r="O44" s="20">
        <f>IF('一覧表３'!F7="","",'一覧表３'!F7)</f>
      </c>
      <c r="P44" s="20">
        <f>IF('一覧表３'!G8="","",'一覧表３'!G8)</f>
      </c>
      <c r="Q44" s="20"/>
      <c r="R44" s="20">
        <f>IF('一覧表３'!H7="","",'一覧表３'!H7)</f>
      </c>
      <c r="S44" s="20">
        <f>IF('一覧表３'!I7="","",'一覧表３'!I7)</f>
      </c>
      <c r="T44" s="20">
        <f>IF('一覧表３'!J8="","",'一覧表３'!J8)</f>
      </c>
      <c r="U44" s="20"/>
      <c r="V44" s="20">
        <f>IF('一覧表３'!K7="","",'一覧表３'!K7)</f>
      </c>
      <c r="W44" s="20">
        <f>IF('一覧表３'!L7="","",'一覧表３'!L7)</f>
      </c>
      <c r="X44" s="20">
        <f>IF('一覧表３'!M8="","",'一覧表３'!M8)</f>
      </c>
      <c r="Y44" s="20"/>
      <c r="Z44" s="20">
        <f>IF('一覧表３'!N7="","",'一覧表３'!N7)</f>
      </c>
      <c r="AA44" s="20">
        <f>IF('一覧表３'!O7="","",'一覧表３'!O7)</f>
      </c>
      <c r="AB44" s="20">
        <f>IF('一覧表３'!P8="","",'一覧表３'!P8)</f>
      </c>
      <c r="AC44" s="20"/>
      <c r="AD44" s="20">
        <f>IF('一覧表３'!Q7="","",'一覧表３'!Q7)</f>
      </c>
      <c r="AE44" s="20">
        <f>IF('一覧表３'!R7="","",'一覧表３'!R7)</f>
      </c>
      <c r="AF44" s="20">
        <f>IF('一覧表３'!S8="","",'一覧表３'!S8)</f>
      </c>
      <c r="AG44" s="20"/>
      <c r="AH44" s="20">
        <f>IF('一覧表３'!T7="","",'一覧表３'!T7)</f>
      </c>
    </row>
    <row r="45" spans="1:34" s="18" customFormat="1" ht="13.5">
      <c r="A45" s="17"/>
      <c r="B45" s="17">
        <f>'一覧表'!$S$3</f>
        <v>0</v>
      </c>
      <c r="C45" s="17"/>
      <c r="D45" s="20"/>
      <c r="E45" s="20">
        <f>IF('一覧表３'!B9="","",'一覧表３'!B9)</f>
      </c>
      <c r="F45" s="20">
        <f>IF('一覧表３'!C10="","",'一覧表３'!C10)</f>
      </c>
      <c r="G45" s="20">
        <f>IF('一覧表３'!C9="","",'一覧表３'!C9)</f>
      </c>
      <c r="H45" s="20">
        <f t="shared" si="2"/>
      </c>
      <c r="I45" s="18" t="str">
        <f>IF('一覧表３'!D9="男",1,IF('一覧表３'!D9="女",2,"エラー"))</f>
        <v>エラー</v>
      </c>
      <c r="J45" s="20">
        <f>IF('一覧表３'!E9="","",'一覧表３'!E9)</f>
      </c>
      <c r="M45" s="17" t="str">
        <f>'茨城以外の登録者'!C45</f>
        <v>茨城</v>
      </c>
      <c r="O45" s="20">
        <f>IF('一覧表３'!F9="","",'一覧表３'!F9)</f>
      </c>
      <c r="P45" s="20">
        <f>IF('一覧表３'!G10="","",'一覧表３'!G10)</f>
      </c>
      <c r="Q45" s="20"/>
      <c r="R45" s="20">
        <f>IF('一覧表３'!H9="","",'一覧表３'!H9)</f>
      </c>
      <c r="S45" s="20">
        <f>IF('一覧表３'!I9="","",'一覧表３'!I9)</f>
      </c>
      <c r="T45" s="20">
        <f>IF('一覧表３'!J10="","",'一覧表３'!J10)</f>
      </c>
      <c r="U45" s="20"/>
      <c r="V45" s="20">
        <f>IF('一覧表３'!K9="","",'一覧表３'!K9)</f>
      </c>
      <c r="W45" s="20">
        <f>IF('一覧表３'!L9="","",'一覧表３'!L9)</f>
      </c>
      <c r="X45" s="20">
        <f>IF('一覧表３'!M10="","",'一覧表３'!M10)</f>
      </c>
      <c r="Y45" s="20"/>
      <c r="Z45" s="20">
        <f>IF('一覧表３'!N9="","",'一覧表３'!N9)</f>
      </c>
      <c r="AA45" s="20">
        <f>IF('一覧表３'!O9="","",'一覧表３'!O9)</f>
      </c>
      <c r="AB45" s="20">
        <f>IF('一覧表３'!P10="","",'一覧表３'!P10)</f>
      </c>
      <c r="AC45" s="20"/>
      <c r="AD45" s="20">
        <f>IF('一覧表３'!Q9="","",'一覧表３'!Q9)</f>
      </c>
      <c r="AE45" s="20">
        <f>IF('一覧表３'!R9="","",'一覧表３'!R9)</f>
      </c>
      <c r="AF45" s="20">
        <f>IF('一覧表３'!S10="","",'一覧表３'!S10)</f>
      </c>
      <c r="AG45" s="20"/>
      <c r="AH45" s="20">
        <f>IF('一覧表３'!T9="","",'一覧表３'!T9)</f>
      </c>
    </row>
    <row r="46" spans="1:34" s="18" customFormat="1" ht="13.5">
      <c r="A46" s="17"/>
      <c r="B46" s="17">
        <f>'一覧表'!$S$3</f>
        <v>0</v>
      </c>
      <c r="C46" s="17"/>
      <c r="D46" s="20"/>
      <c r="E46" s="20">
        <f>IF('一覧表３'!B11="","",'一覧表３'!B11)</f>
      </c>
      <c r="F46" s="20">
        <f>IF('一覧表３'!C12="","",'一覧表３'!C12)</f>
      </c>
      <c r="G46" s="20">
        <f>IF('一覧表３'!C11="","",'一覧表３'!C11)</f>
      </c>
      <c r="H46" s="20">
        <f t="shared" si="2"/>
      </c>
      <c r="I46" s="18" t="str">
        <f>IF('一覧表３'!D11="男",1,IF('一覧表３'!D11="女",2,"エラー"))</f>
        <v>エラー</v>
      </c>
      <c r="J46" s="20">
        <f>IF('一覧表３'!E11="","",'一覧表３'!E11)</f>
      </c>
      <c r="M46" s="17" t="str">
        <f>'茨城以外の登録者'!C46</f>
        <v>茨城</v>
      </c>
      <c r="O46" s="20">
        <f>IF('一覧表３'!F11="","",'一覧表３'!F11)</f>
      </c>
      <c r="P46" s="20">
        <f>IF('一覧表３'!G12="","",'一覧表３'!G12)</f>
      </c>
      <c r="Q46" s="20"/>
      <c r="R46" s="20">
        <f>IF('一覧表３'!H11="","",'一覧表３'!H11)</f>
      </c>
      <c r="S46" s="20">
        <f>IF('一覧表３'!I11="","",'一覧表３'!I11)</f>
      </c>
      <c r="T46" s="20">
        <f>IF('一覧表３'!J12="","",'一覧表３'!J12)</f>
      </c>
      <c r="U46" s="20"/>
      <c r="V46" s="20">
        <f>IF('一覧表３'!K11="","",'一覧表３'!K11)</f>
      </c>
      <c r="W46" s="20">
        <f>IF('一覧表３'!L11="","",'一覧表３'!L11)</f>
      </c>
      <c r="X46" s="20">
        <f>IF('一覧表３'!M12="","",'一覧表３'!M12)</f>
      </c>
      <c r="Y46" s="20"/>
      <c r="Z46" s="20">
        <f>IF('一覧表３'!N11="","",'一覧表３'!N11)</f>
      </c>
      <c r="AA46" s="20">
        <f>IF('一覧表３'!O11="","",'一覧表３'!O11)</f>
      </c>
      <c r="AB46" s="20">
        <f>IF('一覧表３'!P12="","",'一覧表３'!P12)</f>
      </c>
      <c r="AC46" s="20"/>
      <c r="AD46" s="20">
        <f>IF('一覧表３'!Q11="","",'一覧表３'!Q11)</f>
      </c>
      <c r="AE46" s="20">
        <f>IF('一覧表３'!R11="","",'一覧表３'!R11)</f>
      </c>
      <c r="AF46" s="20">
        <f>IF('一覧表３'!S12="","",'一覧表３'!S12)</f>
      </c>
      <c r="AG46" s="20"/>
      <c r="AH46" s="20">
        <f>IF('一覧表３'!T11="","",'一覧表３'!T11)</f>
      </c>
    </row>
    <row r="47" spans="1:34" s="18" customFormat="1" ht="13.5">
      <c r="A47" s="17"/>
      <c r="B47" s="17">
        <f>'一覧表'!$S$3</f>
        <v>0</v>
      </c>
      <c r="C47" s="17"/>
      <c r="D47" s="20"/>
      <c r="E47" s="20">
        <f>IF('一覧表３'!B13="","",'一覧表３'!B13)</f>
      </c>
      <c r="F47" s="20">
        <f>IF('一覧表３'!C14="","",'一覧表３'!C14)</f>
      </c>
      <c r="G47" s="20">
        <f>IF('一覧表３'!C13="","",'一覧表３'!C13)</f>
      </c>
      <c r="H47" s="20">
        <f t="shared" si="2"/>
      </c>
      <c r="I47" s="18" t="str">
        <f>IF('一覧表３'!D13="男",1,IF('一覧表３'!D13="女",2,"エラー"))</f>
        <v>エラー</v>
      </c>
      <c r="J47" s="20">
        <f>IF('一覧表３'!E13="","",'一覧表３'!E13)</f>
      </c>
      <c r="M47" s="17" t="str">
        <f>'茨城以外の登録者'!C47</f>
        <v>茨城</v>
      </c>
      <c r="O47" s="20">
        <f>IF('一覧表３'!F13="","",'一覧表３'!F13)</f>
      </c>
      <c r="P47" s="20">
        <f>IF('一覧表３'!G14="","",'一覧表３'!G14)</f>
      </c>
      <c r="Q47" s="20"/>
      <c r="R47" s="20">
        <f>IF('一覧表３'!H13="","",'一覧表３'!H13)</f>
      </c>
      <c r="S47" s="20">
        <f>IF('一覧表３'!I13="","",'一覧表３'!I13)</f>
      </c>
      <c r="T47" s="20">
        <f>IF('一覧表３'!J14="","",'一覧表３'!J14)</f>
      </c>
      <c r="U47" s="20"/>
      <c r="V47" s="20">
        <f>IF('一覧表３'!K13="","",'一覧表３'!K13)</f>
      </c>
      <c r="W47" s="20">
        <f>IF('一覧表３'!L13="","",'一覧表３'!L13)</f>
      </c>
      <c r="X47" s="20">
        <f>IF('一覧表３'!M14="","",'一覧表３'!M14)</f>
      </c>
      <c r="Y47" s="20"/>
      <c r="Z47" s="20">
        <f>IF('一覧表３'!N13="","",'一覧表３'!N13)</f>
      </c>
      <c r="AA47" s="20">
        <f>IF('一覧表３'!O13="","",'一覧表３'!O13)</f>
      </c>
      <c r="AB47" s="20">
        <f>IF('一覧表３'!P14="","",'一覧表３'!P14)</f>
      </c>
      <c r="AC47" s="20"/>
      <c r="AD47" s="20">
        <f>IF('一覧表３'!Q13="","",'一覧表３'!Q13)</f>
      </c>
      <c r="AE47" s="20">
        <f>IF('一覧表３'!R13="","",'一覧表３'!R13)</f>
      </c>
      <c r="AF47" s="20">
        <f>IF('一覧表３'!S14="","",'一覧表３'!S14)</f>
      </c>
      <c r="AG47" s="20"/>
      <c r="AH47" s="20">
        <f>IF('一覧表３'!T13="","",'一覧表３'!T13)</f>
      </c>
    </row>
    <row r="48" spans="1:34" s="18" customFormat="1" ht="13.5">
      <c r="A48" s="17"/>
      <c r="B48" s="17">
        <f>'一覧表'!$S$3</f>
        <v>0</v>
      </c>
      <c r="C48" s="17"/>
      <c r="D48" s="20"/>
      <c r="E48" s="20">
        <f>IF('一覧表３'!B15="","",'一覧表３'!B15)</f>
      </c>
      <c r="F48" s="20">
        <f>IF('一覧表３'!C16="","",'一覧表３'!C16)</f>
      </c>
      <c r="G48" s="20">
        <f>IF('一覧表３'!C15="","",'一覧表３'!C15)</f>
      </c>
      <c r="H48" s="20">
        <f t="shared" si="2"/>
      </c>
      <c r="I48" s="18" t="str">
        <f>IF('一覧表３'!D15="男",1,IF('一覧表３'!D15="女",2,"エラー"))</f>
        <v>エラー</v>
      </c>
      <c r="J48" s="20">
        <f>IF('一覧表３'!E15="","",'一覧表３'!E15)</f>
      </c>
      <c r="M48" s="17" t="str">
        <f>'茨城以外の登録者'!C48</f>
        <v>茨城</v>
      </c>
      <c r="O48" s="20">
        <f>IF('一覧表３'!F15="","",'一覧表３'!F15)</f>
      </c>
      <c r="P48" s="20">
        <f>IF('一覧表３'!G16="","",'一覧表３'!G16)</f>
      </c>
      <c r="Q48" s="20"/>
      <c r="R48" s="20">
        <f>IF('一覧表３'!H15="","",'一覧表３'!H15)</f>
      </c>
      <c r="S48" s="20">
        <f>IF('一覧表３'!I15="","",'一覧表３'!I15)</f>
      </c>
      <c r="T48" s="20">
        <f>IF('一覧表３'!J16="","",'一覧表３'!J16)</f>
      </c>
      <c r="U48" s="20"/>
      <c r="V48" s="20">
        <f>IF('一覧表３'!K15="","",'一覧表３'!K15)</f>
      </c>
      <c r="W48" s="20">
        <f>IF('一覧表３'!L15="","",'一覧表３'!L15)</f>
      </c>
      <c r="X48" s="20">
        <f>IF('一覧表３'!M16="","",'一覧表３'!M16)</f>
      </c>
      <c r="Y48" s="20"/>
      <c r="Z48" s="20">
        <f>IF('一覧表３'!N15="","",'一覧表３'!N15)</f>
      </c>
      <c r="AA48" s="20">
        <f>IF('一覧表３'!O15="","",'一覧表３'!O15)</f>
      </c>
      <c r="AB48" s="20">
        <f>IF('一覧表３'!P16="","",'一覧表３'!P16)</f>
      </c>
      <c r="AC48" s="20"/>
      <c r="AD48" s="20">
        <f>IF('一覧表３'!Q15="","",'一覧表３'!Q15)</f>
      </c>
      <c r="AE48" s="20">
        <f>IF('一覧表３'!R15="","",'一覧表３'!R15)</f>
      </c>
      <c r="AF48" s="20">
        <f>IF('一覧表３'!S16="","",'一覧表３'!S16)</f>
      </c>
      <c r="AG48" s="20"/>
      <c r="AH48" s="20">
        <f>IF('一覧表３'!T15="","",'一覧表３'!T15)</f>
      </c>
    </row>
    <row r="49" spans="1:34" s="18" customFormat="1" ht="13.5">
      <c r="A49" s="17"/>
      <c r="B49" s="17">
        <f>'一覧表'!$S$3</f>
        <v>0</v>
      </c>
      <c r="C49" s="17"/>
      <c r="D49" s="20"/>
      <c r="E49" s="20">
        <f>IF('一覧表３'!B17="","",'一覧表３'!B17)</f>
      </c>
      <c r="F49" s="20">
        <f>IF('一覧表３'!C18="","",'一覧表３'!C18)</f>
      </c>
      <c r="G49" s="20">
        <f>IF('一覧表３'!C17="","",'一覧表３'!C17)</f>
      </c>
      <c r="H49" s="20">
        <f t="shared" si="2"/>
      </c>
      <c r="I49" s="18" t="str">
        <f>IF('一覧表３'!D17="男",1,IF('一覧表３'!D17="女",2,"エラー"))</f>
        <v>エラー</v>
      </c>
      <c r="J49" s="20">
        <f>IF('一覧表３'!E17="","",'一覧表３'!E17)</f>
      </c>
      <c r="M49" s="17" t="str">
        <f>'茨城以外の登録者'!C49</f>
        <v>茨城</v>
      </c>
      <c r="O49" s="20">
        <f>IF('一覧表３'!F17="","",'一覧表３'!F17)</f>
      </c>
      <c r="P49" s="20">
        <f>IF('一覧表３'!G18="","",'一覧表３'!G18)</f>
      </c>
      <c r="Q49" s="20"/>
      <c r="R49" s="20">
        <f>IF('一覧表３'!H17="","",'一覧表３'!H17)</f>
      </c>
      <c r="S49" s="20">
        <f>IF('一覧表３'!I17="","",'一覧表３'!I17)</f>
      </c>
      <c r="T49" s="20">
        <f>IF('一覧表３'!J18="","",'一覧表３'!J18)</f>
      </c>
      <c r="U49" s="20"/>
      <c r="V49" s="20">
        <f>IF('一覧表３'!K17="","",'一覧表３'!K17)</f>
      </c>
      <c r="W49" s="20">
        <f>IF('一覧表３'!L17="","",'一覧表３'!L17)</f>
      </c>
      <c r="X49" s="20">
        <f>IF('一覧表３'!M18="","",'一覧表３'!M18)</f>
      </c>
      <c r="Y49" s="20"/>
      <c r="Z49" s="20">
        <f>IF('一覧表３'!N17="","",'一覧表３'!N17)</f>
      </c>
      <c r="AA49" s="20">
        <f>IF('一覧表３'!O17="","",'一覧表３'!O17)</f>
      </c>
      <c r="AB49" s="20">
        <f>IF('一覧表３'!P18="","",'一覧表３'!P18)</f>
      </c>
      <c r="AC49" s="20"/>
      <c r="AD49" s="20">
        <f>IF('一覧表３'!Q17="","",'一覧表３'!Q17)</f>
      </c>
      <c r="AE49" s="20">
        <f>IF('一覧表３'!R17="","",'一覧表３'!R17)</f>
      </c>
      <c r="AF49" s="20">
        <f>IF('一覧表３'!S18="","",'一覧表３'!S18)</f>
      </c>
      <c r="AG49" s="20"/>
      <c r="AH49" s="20">
        <f>IF('一覧表３'!T17="","",'一覧表３'!T17)</f>
      </c>
    </row>
    <row r="50" spans="1:34" s="18" customFormat="1" ht="13.5">
      <c r="A50" s="17"/>
      <c r="B50" s="17">
        <f>'一覧表'!$S$3</f>
        <v>0</v>
      </c>
      <c r="C50" s="17"/>
      <c r="D50" s="20"/>
      <c r="E50" s="20">
        <f>IF('一覧表３'!B19="","",'一覧表３'!B19)</f>
      </c>
      <c r="F50" s="20">
        <f>IF('一覧表３'!C20="","",'一覧表３'!C20)</f>
      </c>
      <c r="G50" s="20">
        <f>IF('一覧表３'!C19="","",'一覧表３'!C19)</f>
      </c>
      <c r="H50" s="20">
        <f t="shared" si="2"/>
      </c>
      <c r="I50" s="18" t="str">
        <f>IF('一覧表３'!D19="男",1,IF('一覧表３'!D19="女",2,"エラー"))</f>
        <v>エラー</v>
      </c>
      <c r="J50" s="20">
        <f>IF('一覧表３'!E19="","",'一覧表３'!E19)</f>
      </c>
      <c r="M50" s="17" t="str">
        <f>'茨城以外の登録者'!C50</f>
        <v>茨城</v>
      </c>
      <c r="O50" s="20">
        <f>IF('一覧表３'!F19="","",'一覧表３'!F19)</f>
      </c>
      <c r="P50" s="20">
        <f>IF('一覧表３'!G20="","",'一覧表３'!G20)</f>
      </c>
      <c r="Q50" s="20"/>
      <c r="R50" s="20">
        <f>IF('一覧表３'!H19="","",'一覧表３'!H19)</f>
      </c>
      <c r="S50" s="20">
        <f>IF('一覧表３'!I19="","",'一覧表３'!I19)</f>
      </c>
      <c r="T50" s="20">
        <f>IF('一覧表３'!J20="","",'一覧表３'!J20)</f>
      </c>
      <c r="U50" s="20"/>
      <c r="V50" s="20">
        <f>IF('一覧表３'!K19="","",'一覧表３'!K19)</f>
      </c>
      <c r="W50" s="20">
        <f>IF('一覧表３'!L19="","",'一覧表３'!L19)</f>
      </c>
      <c r="X50" s="20">
        <f>IF('一覧表３'!M20="","",'一覧表３'!M20)</f>
      </c>
      <c r="Y50" s="20"/>
      <c r="Z50" s="20">
        <f>IF('一覧表３'!N19="","",'一覧表３'!N19)</f>
      </c>
      <c r="AA50" s="20">
        <f>IF('一覧表３'!O19="","",'一覧表３'!O19)</f>
      </c>
      <c r="AB50" s="20">
        <f>IF('一覧表３'!P20="","",'一覧表３'!P20)</f>
      </c>
      <c r="AC50" s="20"/>
      <c r="AD50" s="20">
        <f>IF('一覧表３'!Q19="","",'一覧表３'!Q19)</f>
      </c>
      <c r="AE50" s="20">
        <f>IF('一覧表３'!R19="","",'一覧表３'!R19)</f>
      </c>
      <c r="AF50" s="20">
        <f>IF('一覧表３'!S20="","",'一覧表３'!S20)</f>
      </c>
      <c r="AG50" s="20"/>
      <c r="AH50" s="20">
        <f>IF('一覧表３'!T19="","",'一覧表３'!T19)</f>
      </c>
    </row>
    <row r="51" spans="1:34" s="18" customFormat="1" ht="13.5">
      <c r="A51" s="17"/>
      <c r="B51" s="17">
        <f>'一覧表'!$S$3</f>
        <v>0</v>
      </c>
      <c r="C51" s="17"/>
      <c r="D51" s="20"/>
      <c r="E51" s="20">
        <f>IF('一覧表３'!B21="","",'一覧表３'!B21)</f>
      </c>
      <c r="F51" s="20">
        <f>IF('一覧表３'!C22="","",'一覧表３'!C22)</f>
      </c>
      <c r="G51" s="20">
        <f>IF('一覧表３'!C21="","",'一覧表３'!C21)</f>
      </c>
      <c r="H51" s="20">
        <f t="shared" si="2"/>
      </c>
      <c r="I51" s="18" t="str">
        <f>IF('一覧表３'!D21="男",1,IF('一覧表３'!D21="女",2,"エラー"))</f>
        <v>エラー</v>
      </c>
      <c r="J51" s="20">
        <f>IF('一覧表３'!E21="","",'一覧表３'!E21)</f>
      </c>
      <c r="M51" s="17" t="str">
        <f>'茨城以外の登録者'!C51</f>
        <v>茨城</v>
      </c>
      <c r="O51" s="20">
        <f>IF('一覧表３'!F21="","",'一覧表３'!F21)</f>
      </c>
      <c r="P51" s="20">
        <f>IF('一覧表３'!G22="","",'一覧表３'!G22)</f>
      </c>
      <c r="Q51" s="20"/>
      <c r="R51" s="20">
        <f>IF('一覧表３'!H21="","",'一覧表３'!H21)</f>
      </c>
      <c r="S51" s="20">
        <f>IF('一覧表３'!I21="","",'一覧表３'!I21)</f>
      </c>
      <c r="T51" s="20">
        <f>IF('一覧表３'!J22="","",'一覧表３'!J22)</f>
      </c>
      <c r="U51" s="20"/>
      <c r="V51" s="20">
        <f>IF('一覧表３'!K21="","",'一覧表３'!K21)</f>
      </c>
      <c r="W51" s="20">
        <f>IF('一覧表３'!L21="","",'一覧表３'!L21)</f>
      </c>
      <c r="X51" s="20">
        <f>IF('一覧表３'!M22="","",'一覧表３'!M22)</f>
      </c>
      <c r="Y51" s="20"/>
      <c r="Z51" s="20">
        <f>IF('一覧表３'!N21="","",'一覧表３'!N21)</f>
      </c>
      <c r="AA51" s="20">
        <f>IF('一覧表３'!O21="","",'一覧表３'!O21)</f>
      </c>
      <c r="AB51" s="20">
        <f>IF('一覧表３'!P22="","",'一覧表３'!P22)</f>
      </c>
      <c r="AC51" s="20"/>
      <c r="AD51" s="20">
        <f>IF('一覧表３'!Q21="","",'一覧表３'!Q21)</f>
      </c>
      <c r="AE51" s="20">
        <f>IF('一覧表３'!R21="","",'一覧表３'!R21)</f>
      </c>
      <c r="AF51" s="20">
        <f>IF('一覧表３'!S22="","",'一覧表３'!S22)</f>
      </c>
      <c r="AG51" s="20"/>
      <c r="AH51" s="20">
        <f>IF('一覧表３'!T21="","",'一覧表３'!T21)</f>
      </c>
    </row>
    <row r="52" spans="1:34" s="18" customFormat="1" ht="13.5">
      <c r="A52" s="17"/>
      <c r="B52" s="17">
        <f>'一覧表'!$S$3</f>
        <v>0</v>
      </c>
      <c r="C52" s="17"/>
      <c r="D52" s="20"/>
      <c r="E52" s="20">
        <f>IF('一覧表３'!B23="","",'一覧表３'!B23)</f>
      </c>
      <c r="F52" s="20">
        <f>IF('一覧表３'!C24="","",'一覧表３'!C24)</f>
      </c>
      <c r="G52" s="20">
        <f>IF('一覧表３'!C23="","",'一覧表３'!C23)</f>
      </c>
      <c r="H52" s="20">
        <f t="shared" si="2"/>
      </c>
      <c r="I52" s="18" t="str">
        <f>IF('一覧表３'!D23="男",1,IF('一覧表３'!D23="女",2,"エラー"))</f>
        <v>エラー</v>
      </c>
      <c r="J52" s="20">
        <f>IF('一覧表３'!E23="","",'一覧表３'!E23)</f>
      </c>
      <c r="M52" s="17" t="str">
        <f>'茨城以外の登録者'!C52</f>
        <v>茨城</v>
      </c>
      <c r="O52" s="20">
        <f>IF('一覧表３'!F23="","",'一覧表３'!F23)</f>
      </c>
      <c r="P52" s="20">
        <f>IF('一覧表３'!G24="","",'一覧表３'!G24)</f>
      </c>
      <c r="Q52" s="20"/>
      <c r="R52" s="20">
        <f>IF('一覧表３'!H23="","",'一覧表３'!H23)</f>
      </c>
      <c r="S52" s="20">
        <f>IF('一覧表３'!I23="","",'一覧表３'!I23)</f>
      </c>
      <c r="T52" s="20">
        <f>IF('一覧表３'!J24="","",'一覧表３'!J24)</f>
      </c>
      <c r="U52" s="20"/>
      <c r="V52" s="20">
        <f>IF('一覧表３'!K23="","",'一覧表３'!K23)</f>
      </c>
      <c r="W52" s="20">
        <f>IF('一覧表３'!L23="","",'一覧表３'!L23)</f>
      </c>
      <c r="X52" s="20">
        <f>IF('一覧表３'!M24="","",'一覧表３'!M24)</f>
      </c>
      <c r="Y52" s="20"/>
      <c r="Z52" s="20">
        <f>IF('一覧表３'!N23="","",'一覧表３'!N23)</f>
      </c>
      <c r="AA52" s="20">
        <f>IF('一覧表３'!O23="","",'一覧表３'!O23)</f>
      </c>
      <c r="AB52" s="20">
        <f>IF('一覧表３'!P24="","",'一覧表３'!P24)</f>
      </c>
      <c r="AC52" s="20"/>
      <c r="AD52" s="20">
        <f>IF('一覧表３'!Q23="","",'一覧表３'!Q23)</f>
      </c>
      <c r="AE52" s="20">
        <f>IF('一覧表３'!R23="","",'一覧表３'!R23)</f>
      </c>
      <c r="AF52" s="20">
        <f>IF('一覧表３'!S24="","",'一覧表３'!S24)</f>
      </c>
      <c r="AG52" s="20"/>
      <c r="AH52" s="20">
        <f>IF('一覧表３'!T23="","",'一覧表３'!T23)</f>
      </c>
    </row>
    <row r="53" spans="1:34" s="18" customFormat="1" ht="13.5">
      <c r="A53" s="17"/>
      <c r="B53" s="17">
        <f>'一覧表'!$S$3</f>
        <v>0</v>
      </c>
      <c r="C53" s="17"/>
      <c r="D53" s="20"/>
      <c r="E53" s="20">
        <f>IF('一覧表３'!B25="","",'一覧表３'!B25)</f>
      </c>
      <c r="F53" s="20">
        <f>IF('一覧表３'!C26="","",'一覧表３'!C26)</f>
      </c>
      <c r="G53" s="20">
        <f>IF('一覧表３'!C25="","",'一覧表３'!C25)</f>
      </c>
      <c r="H53" s="20">
        <f t="shared" si="2"/>
      </c>
      <c r="I53" s="18" t="str">
        <f>IF('一覧表３'!D25="男",1,IF('一覧表３'!D25="女",2,"エラー"))</f>
        <v>エラー</v>
      </c>
      <c r="J53" s="20">
        <f>IF('一覧表３'!E25="","",'一覧表３'!E25)</f>
      </c>
      <c r="M53" s="17" t="str">
        <f>'茨城以外の登録者'!C53</f>
        <v>茨城</v>
      </c>
      <c r="O53" s="20">
        <f>IF('一覧表３'!F25="","",'一覧表３'!F25)</f>
      </c>
      <c r="P53" s="20">
        <f>IF('一覧表３'!G26="","",'一覧表３'!G26)</f>
      </c>
      <c r="Q53" s="20"/>
      <c r="R53" s="20">
        <f>IF('一覧表３'!H25="","",'一覧表３'!H25)</f>
      </c>
      <c r="S53" s="20">
        <f>IF('一覧表３'!I25="","",'一覧表３'!I25)</f>
      </c>
      <c r="T53" s="20">
        <f>IF('一覧表３'!J26="","",'一覧表３'!J26)</f>
      </c>
      <c r="U53" s="20"/>
      <c r="V53" s="20">
        <f>IF('一覧表３'!K25="","",'一覧表３'!K25)</f>
      </c>
      <c r="W53" s="20">
        <f>IF('一覧表３'!L25="","",'一覧表３'!L25)</f>
      </c>
      <c r="X53" s="20">
        <f>IF('一覧表３'!M26="","",'一覧表３'!M26)</f>
      </c>
      <c r="Y53" s="20"/>
      <c r="Z53" s="20">
        <f>IF('一覧表３'!N25="","",'一覧表３'!N25)</f>
      </c>
      <c r="AA53" s="20">
        <f>IF('一覧表３'!O25="","",'一覧表３'!O25)</f>
      </c>
      <c r="AB53" s="20">
        <f>IF('一覧表３'!P26="","",'一覧表３'!P26)</f>
      </c>
      <c r="AC53" s="20"/>
      <c r="AD53" s="20">
        <f>IF('一覧表３'!Q25="","",'一覧表３'!Q25)</f>
      </c>
      <c r="AE53" s="20">
        <f>IF('一覧表３'!R25="","",'一覧表３'!R25)</f>
      </c>
      <c r="AF53" s="20">
        <f>IF('一覧表３'!S26="","",'一覧表３'!S26)</f>
      </c>
      <c r="AG53" s="20"/>
      <c r="AH53" s="20">
        <f>IF('一覧表３'!T25="","",'一覧表３'!T25)</f>
      </c>
    </row>
    <row r="54" spans="1:34" s="18" customFormat="1" ht="13.5">
      <c r="A54" s="17"/>
      <c r="B54" s="17">
        <f>'一覧表'!$S$3</f>
        <v>0</v>
      </c>
      <c r="C54" s="17"/>
      <c r="D54" s="20"/>
      <c r="E54" s="20">
        <f>IF('一覧表３'!B27="","",'一覧表３'!B27)</f>
      </c>
      <c r="F54" s="20">
        <f>IF('一覧表３'!C28="","",'一覧表３'!C28)</f>
      </c>
      <c r="G54" s="20">
        <f>IF('一覧表３'!C27="","",'一覧表３'!C27)</f>
      </c>
      <c r="H54" s="20">
        <f t="shared" si="2"/>
      </c>
      <c r="I54" s="18" t="str">
        <f>IF('一覧表３'!D27="男",1,IF('一覧表３'!D27="女",2,"エラー"))</f>
        <v>エラー</v>
      </c>
      <c r="J54" s="20">
        <f>IF('一覧表３'!E27="","",'一覧表３'!E27)</f>
      </c>
      <c r="M54" s="17" t="str">
        <f>'茨城以外の登録者'!C54</f>
        <v>茨城</v>
      </c>
      <c r="O54" s="20">
        <f>IF('一覧表３'!F27="","",'一覧表３'!F27)</f>
      </c>
      <c r="P54" s="20">
        <f>IF('一覧表３'!G28="","",'一覧表３'!G28)</f>
      </c>
      <c r="Q54" s="20"/>
      <c r="R54" s="20">
        <f>IF('一覧表３'!H27="","",'一覧表３'!H27)</f>
      </c>
      <c r="S54" s="20">
        <f>IF('一覧表３'!I27="","",'一覧表３'!I27)</f>
      </c>
      <c r="T54" s="20">
        <f>IF('一覧表３'!J28="","",'一覧表３'!J28)</f>
      </c>
      <c r="U54" s="20"/>
      <c r="V54" s="20">
        <f>IF('一覧表３'!K27="","",'一覧表３'!K27)</f>
      </c>
      <c r="W54" s="20">
        <f>IF('一覧表３'!L27="","",'一覧表３'!L27)</f>
      </c>
      <c r="X54" s="20">
        <f>IF('一覧表３'!M28="","",'一覧表３'!M28)</f>
      </c>
      <c r="Y54" s="20"/>
      <c r="Z54" s="20">
        <f>IF('一覧表３'!N27="","",'一覧表３'!N27)</f>
      </c>
      <c r="AA54" s="20">
        <f>IF('一覧表３'!O27="","",'一覧表３'!O27)</f>
      </c>
      <c r="AB54" s="20">
        <f>IF('一覧表３'!P28="","",'一覧表３'!P28)</f>
      </c>
      <c r="AC54" s="20"/>
      <c r="AD54" s="20">
        <f>IF('一覧表３'!Q27="","",'一覧表３'!Q27)</f>
      </c>
      <c r="AE54" s="20">
        <f>IF('一覧表３'!R27="","",'一覧表３'!R27)</f>
      </c>
      <c r="AF54" s="20">
        <f>IF('一覧表３'!S28="","",'一覧表３'!S28)</f>
      </c>
      <c r="AG54" s="20"/>
      <c r="AH54" s="20">
        <f>IF('一覧表３'!T27="","",'一覧表３'!T27)</f>
      </c>
    </row>
    <row r="55" spans="1:34" s="18" customFormat="1" ht="13.5">
      <c r="A55" s="17"/>
      <c r="B55" s="17">
        <f>'一覧表'!$S$3</f>
        <v>0</v>
      </c>
      <c r="C55" s="17"/>
      <c r="D55" s="20"/>
      <c r="E55" s="20">
        <f>IF('一覧表３'!B29="","",'一覧表３'!B29)</f>
      </c>
      <c r="F55" s="20">
        <f>IF('一覧表３'!C30="","",'一覧表３'!C30)</f>
      </c>
      <c r="G55" s="20">
        <f>IF('一覧表３'!C29="","",'一覧表３'!C29)</f>
      </c>
      <c r="H55" s="20">
        <f t="shared" si="2"/>
      </c>
      <c r="I55" s="18" t="str">
        <f>IF('一覧表３'!D29="男",1,IF('一覧表３'!D29="女",2,"エラー"))</f>
        <v>エラー</v>
      </c>
      <c r="J55" s="20">
        <f>IF('一覧表３'!E29="","",'一覧表３'!E29)</f>
      </c>
      <c r="M55" s="17" t="str">
        <f>'茨城以外の登録者'!C55</f>
        <v>茨城</v>
      </c>
      <c r="O55" s="20">
        <f>IF('一覧表３'!F29="","",'一覧表３'!F29)</f>
      </c>
      <c r="P55" s="20">
        <f>IF('一覧表３'!G30="","",'一覧表３'!G30)</f>
      </c>
      <c r="Q55" s="20"/>
      <c r="R55" s="20">
        <f>IF('一覧表３'!H29="","",'一覧表３'!H29)</f>
      </c>
      <c r="S55" s="20">
        <f>IF('一覧表３'!I29="","",'一覧表３'!I29)</f>
      </c>
      <c r="T55" s="20">
        <f>IF('一覧表３'!J30="","",'一覧表３'!J30)</f>
      </c>
      <c r="U55" s="20"/>
      <c r="V55" s="20">
        <f>IF('一覧表３'!K29="","",'一覧表３'!K29)</f>
      </c>
      <c r="W55" s="20">
        <f>IF('一覧表３'!L29="","",'一覧表３'!L29)</f>
      </c>
      <c r="X55" s="20">
        <f>IF('一覧表３'!M30="","",'一覧表３'!M30)</f>
      </c>
      <c r="Y55" s="20"/>
      <c r="Z55" s="20">
        <f>IF('一覧表３'!N29="","",'一覧表３'!N29)</f>
      </c>
      <c r="AA55" s="20">
        <f>IF('一覧表３'!O29="","",'一覧表３'!O29)</f>
      </c>
      <c r="AB55" s="20">
        <f>IF('一覧表３'!P30="","",'一覧表３'!P30)</f>
      </c>
      <c r="AC55" s="20"/>
      <c r="AD55" s="20">
        <f>IF('一覧表３'!Q29="","",'一覧表３'!Q29)</f>
      </c>
      <c r="AE55" s="20">
        <f>IF('一覧表３'!R29="","",'一覧表３'!R29)</f>
      </c>
      <c r="AF55" s="20">
        <f>IF('一覧表３'!S30="","",'一覧表３'!S30)</f>
      </c>
      <c r="AG55" s="20"/>
      <c r="AH55" s="20">
        <f>IF('一覧表３'!T29="","",'一覧表３'!T29)</f>
      </c>
    </row>
    <row r="56" spans="1:34" s="18" customFormat="1" ht="13.5">
      <c r="A56" s="17"/>
      <c r="B56" s="17">
        <f>'一覧表'!$S$3</f>
        <v>0</v>
      </c>
      <c r="C56" s="17"/>
      <c r="D56" s="20"/>
      <c r="E56" s="20">
        <f>IF('一覧表３'!B31="","",'一覧表３'!B31)</f>
      </c>
      <c r="F56" s="20">
        <f>IF('一覧表３'!C32="","",'一覧表３'!C32)</f>
      </c>
      <c r="G56" s="20">
        <f>IF('一覧表３'!C31="","",'一覧表３'!C31)</f>
      </c>
      <c r="H56" s="20">
        <f t="shared" si="2"/>
      </c>
      <c r="I56" s="18" t="str">
        <f>IF('一覧表３'!D31="男",1,IF('一覧表３'!D31="女",2,"エラー"))</f>
        <v>エラー</v>
      </c>
      <c r="J56" s="20">
        <f>IF('一覧表３'!E31="","",'一覧表３'!E31)</f>
      </c>
      <c r="M56" s="17" t="str">
        <f>'茨城以外の登録者'!C56</f>
        <v>茨城</v>
      </c>
      <c r="O56" s="20">
        <f>IF('一覧表３'!F31="","",'一覧表３'!F31)</f>
      </c>
      <c r="P56" s="20">
        <f>IF('一覧表３'!G32="","",'一覧表３'!G32)</f>
      </c>
      <c r="Q56" s="20"/>
      <c r="R56" s="20">
        <f>IF('一覧表３'!H31="","",'一覧表３'!H31)</f>
      </c>
      <c r="S56" s="20">
        <f>IF('一覧表３'!I31="","",'一覧表３'!I31)</f>
      </c>
      <c r="T56" s="20">
        <f>IF('一覧表３'!J32="","",'一覧表３'!J32)</f>
      </c>
      <c r="U56" s="20"/>
      <c r="V56" s="20">
        <f>IF('一覧表３'!K31="","",'一覧表３'!K31)</f>
      </c>
      <c r="W56" s="20">
        <f>IF('一覧表３'!L31="","",'一覧表３'!L31)</f>
      </c>
      <c r="X56" s="20">
        <f>IF('一覧表３'!M32="","",'一覧表３'!M32)</f>
      </c>
      <c r="Y56" s="20"/>
      <c r="Z56" s="20">
        <f>IF('一覧表３'!N31="","",'一覧表３'!N31)</f>
      </c>
      <c r="AA56" s="20">
        <f>IF('一覧表３'!O31="","",'一覧表３'!O31)</f>
      </c>
      <c r="AB56" s="20">
        <f>IF('一覧表３'!P32="","",'一覧表３'!P32)</f>
      </c>
      <c r="AC56" s="20"/>
      <c r="AD56" s="20">
        <f>IF('一覧表３'!Q31="","",'一覧表３'!Q31)</f>
      </c>
      <c r="AE56" s="20">
        <f>IF('一覧表３'!R31="","",'一覧表３'!R31)</f>
      </c>
      <c r="AF56" s="20">
        <f>IF('一覧表３'!S32="","",'一覧表３'!S32)</f>
      </c>
      <c r="AG56" s="20"/>
      <c r="AH56" s="20">
        <f>IF('一覧表３'!T31="","",'一覧表３'!T31)</f>
      </c>
    </row>
    <row r="57" spans="1:34" s="18" customFormat="1" ht="13.5">
      <c r="A57" s="17"/>
      <c r="B57" s="17">
        <f>'一覧表'!$S$3</f>
        <v>0</v>
      </c>
      <c r="C57" s="17"/>
      <c r="D57" s="20"/>
      <c r="E57" s="20">
        <f>IF('一覧表３'!B33="","",'一覧表３'!B33)</f>
      </c>
      <c r="F57" s="20">
        <f>IF('一覧表３'!C34="","",'一覧表３'!C34)</f>
      </c>
      <c r="G57" s="20">
        <f>IF('一覧表３'!C33="","",'一覧表３'!C33)</f>
      </c>
      <c r="H57" s="20">
        <f t="shared" si="2"/>
      </c>
      <c r="I57" s="18" t="str">
        <f>IF('一覧表３'!D33="男",1,IF('一覧表３'!D33="女",2,"エラー"))</f>
        <v>エラー</v>
      </c>
      <c r="J57" s="20">
        <f>IF('一覧表３'!E33="","",'一覧表３'!E33)</f>
      </c>
      <c r="M57" s="17" t="str">
        <f>'茨城以外の登録者'!C57</f>
        <v>茨城</v>
      </c>
      <c r="O57" s="20">
        <f>IF('一覧表３'!F33="","",'一覧表３'!F33)</f>
      </c>
      <c r="P57" s="20">
        <f>IF('一覧表３'!G34="","",'一覧表３'!G34)</f>
      </c>
      <c r="Q57" s="20"/>
      <c r="R57" s="20">
        <f>IF('一覧表３'!H33="","",'一覧表３'!H33)</f>
      </c>
      <c r="S57" s="20">
        <f>IF('一覧表３'!I33="","",'一覧表３'!I33)</f>
      </c>
      <c r="T57" s="20">
        <f>IF('一覧表３'!J34="","",'一覧表３'!J34)</f>
      </c>
      <c r="U57" s="20"/>
      <c r="V57" s="20">
        <f>IF('一覧表３'!K33="","",'一覧表３'!K33)</f>
      </c>
      <c r="W57" s="20">
        <f>IF('一覧表３'!L33="","",'一覧表３'!L33)</f>
      </c>
      <c r="X57" s="20">
        <f>IF('一覧表３'!M34="","",'一覧表３'!M34)</f>
      </c>
      <c r="Y57" s="20"/>
      <c r="Z57" s="20">
        <f>IF('一覧表３'!N33="","",'一覧表３'!N33)</f>
      </c>
      <c r="AA57" s="20">
        <f>IF('一覧表３'!O33="","",'一覧表３'!O33)</f>
      </c>
      <c r="AB57" s="20">
        <f>IF('一覧表３'!P34="","",'一覧表３'!P34)</f>
      </c>
      <c r="AC57" s="20"/>
      <c r="AD57" s="20">
        <f>IF('一覧表３'!Q33="","",'一覧表３'!Q33)</f>
      </c>
      <c r="AE57" s="20">
        <f>IF('一覧表３'!R33="","",'一覧表３'!R33)</f>
      </c>
      <c r="AF57" s="20">
        <f>IF('一覧表３'!S34="","",'一覧表３'!S34)</f>
      </c>
      <c r="AG57" s="20"/>
      <c r="AH57" s="20">
        <f>IF('一覧表３'!T33="","",'一覧表３'!T33)</f>
      </c>
    </row>
    <row r="58" spans="1:34" s="18" customFormat="1" ht="13.5">
      <c r="A58" s="17"/>
      <c r="B58" s="17">
        <f>'一覧表'!$S$3</f>
        <v>0</v>
      </c>
      <c r="C58" s="17"/>
      <c r="D58" s="20"/>
      <c r="E58" s="20">
        <f>IF('一覧表３'!B35="","",'一覧表３'!B35)</f>
      </c>
      <c r="F58" s="20">
        <f>IF('一覧表３'!C36="","",'一覧表３'!C36)</f>
      </c>
      <c r="G58" s="20">
        <f>IF('一覧表３'!C35="","",'一覧表３'!C35)</f>
      </c>
      <c r="H58" s="20">
        <f t="shared" si="2"/>
      </c>
      <c r="I58" s="18" t="str">
        <f>IF('一覧表３'!D35="男",1,IF('一覧表３'!D35="女",2,"エラー"))</f>
        <v>エラー</v>
      </c>
      <c r="J58" s="20">
        <f>IF('一覧表３'!E35="","",'一覧表３'!E35)</f>
      </c>
      <c r="M58" s="17" t="str">
        <f>'茨城以外の登録者'!C58</f>
        <v>茨城</v>
      </c>
      <c r="O58" s="20">
        <f>IF('一覧表３'!F35="","",'一覧表３'!F35)</f>
      </c>
      <c r="P58" s="20">
        <f>IF('一覧表３'!G36="","",'一覧表３'!G36)</f>
      </c>
      <c r="Q58" s="20"/>
      <c r="R58" s="20">
        <f>IF('一覧表３'!H35="","",'一覧表３'!H35)</f>
      </c>
      <c r="S58" s="20">
        <f>IF('一覧表３'!I35="","",'一覧表３'!I35)</f>
      </c>
      <c r="T58" s="20">
        <f>IF('一覧表３'!J36="","",'一覧表３'!J36)</f>
      </c>
      <c r="U58" s="20"/>
      <c r="V58" s="20">
        <f>IF('一覧表３'!K35="","",'一覧表３'!K35)</f>
      </c>
      <c r="W58" s="20">
        <f>IF('一覧表３'!L35="","",'一覧表３'!L35)</f>
      </c>
      <c r="X58" s="20">
        <f>IF('一覧表３'!M36="","",'一覧表３'!M36)</f>
      </c>
      <c r="Y58" s="20"/>
      <c r="Z58" s="20">
        <f>IF('一覧表３'!N35="","",'一覧表３'!N35)</f>
      </c>
      <c r="AA58" s="20">
        <f>IF('一覧表３'!O35="","",'一覧表３'!O35)</f>
      </c>
      <c r="AB58" s="20">
        <f>IF('一覧表３'!P36="","",'一覧表３'!P36)</f>
      </c>
      <c r="AC58" s="20"/>
      <c r="AD58" s="20">
        <f>IF('一覧表３'!Q35="","",'一覧表３'!Q35)</f>
      </c>
      <c r="AE58" s="20">
        <f>IF('一覧表３'!R35="","",'一覧表３'!R35)</f>
      </c>
      <c r="AF58" s="20">
        <f>IF('一覧表３'!S36="","",'一覧表３'!S36)</f>
      </c>
      <c r="AG58" s="20"/>
      <c r="AH58" s="20">
        <f>IF('一覧表３'!T35="","",'一覧表３'!T35)</f>
      </c>
    </row>
    <row r="59" spans="1:34" s="18" customFormat="1" ht="13.5">
      <c r="A59" s="17"/>
      <c r="B59" s="17">
        <f>'一覧表'!$S$3</f>
        <v>0</v>
      </c>
      <c r="C59" s="17"/>
      <c r="D59" s="20"/>
      <c r="E59" s="20">
        <f>IF('一覧表３'!B37="","",'一覧表３'!B37)</f>
      </c>
      <c r="F59" s="20">
        <f>IF('一覧表３'!C38="","",'一覧表３'!C38)</f>
      </c>
      <c r="G59" s="20">
        <f>IF('一覧表３'!C37="","",'一覧表３'!C37)</f>
      </c>
      <c r="H59" s="20">
        <f t="shared" si="2"/>
      </c>
      <c r="I59" s="18" t="str">
        <f>IF('一覧表３'!D37="男",1,IF('一覧表３'!D37="女",2,"エラー"))</f>
        <v>エラー</v>
      </c>
      <c r="J59" s="20">
        <f>IF('一覧表３'!E37="","",'一覧表３'!E37)</f>
      </c>
      <c r="M59" s="17" t="str">
        <f>'茨城以外の登録者'!C59</f>
        <v>茨城</v>
      </c>
      <c r="O59" s="20">
        <f>IF('一覧表３'!F37="","",'一覧表３'!F37)</f>
      </c>
      <c r="P59" s="20">
        <f>IF('一覧表３'!G38="","",'一覧表３'!G38)</f>
      </c>
      <c r="Q59" s="20"/>
      <c r="R59" s="20">
        <f>IF('一覧表３'!H37="","",'一覧表３'!H37)</f>
      </c>
      <c r="S59" s="20">
        <f>IF('一覧表３'!I37="","",'一覧表３'!I37)</f>
      </c>
      <c r="T59" s="20">
        <f>IF('一覧表３'!J38="","",'一覧表３'!J38)</f>
      </c>
      <c r="U59" s="20"/>
      <c r="V59" s="20">
        <f>IF('一覧表３'!K37="","",'一覧表３'!K37)</f>
      </c>
      <c r="W59" s="20">
        <f>IF('一覧表３'!L37="","",'一覧表３'!L37)</f>
      </c>
      <c r="X59" s="20">
        <f>IF('一覧表３'!M38="","",'一覧表３'!M38)</f>
      </c>
      <c r="Y59" s="20"/>
      <c r="Z59" s="20">
        <f>IF('一覧表３'!N37="","",'一覧表３'!N37)</f>
      </c>
      <c r="AA59" s="20">
        <f>IF('一覧表３'!O37="","",'一覧表３'!O37)</f>
      </c>
      <c r="AB59" s="20">
        <f>IF('一覧表３'!P38="","",'一覧表３'!P38)</f>
      </c>
      <c r="AC59" s="20"/>
      <c r="AD59" s="20">
        <f>IF('一覧表３'!Q37="","",'一覧表３'!Q37)</f>
      </c>
      <c r="AE59" s="20">
        <f>IF('一覧表３'!R37="","",'一覧表３'!R37)</f>
      </c>
      <c r="AF59" s="20">
        <f>IF('一覧表３'!S38="","",'一覧表３'!S38)</f>
      </c>
      <c r="AG59" s="20"/>
      <c r="AH59" s="20">
        <f>IF('一覧表３'!T37="","",'一覧表３'!T37)</f>
      </c>
    </row>
    <row r="60" spans="1:34" s="18" customFormat="1" ht="13.5">
      <c r="A60" s="17"/>
      <c r="B60" s="17">
        <f>'一覧表'!$S$3</f>
        <v>0</v>
      </c>
      <c r="C60" s="17"/>
      <c r="D60" s="20"/>
      <c r="E60" s="20">
        <f>IF('一覧表３'!B39="","",'一覧表３'!B39)</f>
      </c>
      <c r="F60" s="20">
        <f>IF('一覧表３'!C40="","",'一覧表３'!C40)</f>
      </c>
      <c r="G60" s="20">
        <f>IF('一覧表３'!C39="","",'一覧表３'!C39)</f>
      </c>
      <c r="H60" s="20">
        <f t="shared" si="2"/>
      </c>
      <c r="I60" s="18" t="str">
        <f>IF('一覧表３'!D39="男",1,IF('一覧表３'!D39="女",2,"エラー"))</f>
        <v>エラー</v>
      </c>
      <c r="J60" s="20">
        <f>IF('一覧表３'!E39="","",'一覧表３'!E39)</f>
      </c>
      <c r="M60" s="17" t="str">
        <f>'茨城以外の登録者'!C60</f>
        <v>茨城</v>
      </c>
      <c r="O60" s="20">
        <f>IF('一覧表３'!F39="","",'一覧表３'!F39)</f>
      </c>
      <c r="P60" s="20">
        <f>IF('一覧表３'!G40="","",'一覧表３'!G40)</f>
      </c>
      <c r="Q60" s="20"/>
      <c r="R60" s="20">
        <f>IF('一覧表３'!H39="","",'一覧表３'!H39)</f>
      </c>
      <c r="S60" s="20">
        <f>IF('一覧表３'!I39="","",'一覧表３'!I39)</f>
      </c>
      <c r="T60" s="20">
        <f>IF('一覧表３'!J40="","",'一覧表３'!J40)</f>
      </c>
      <c r="U60" s="20"/>
      <c r="V60" s="20">
        <f>IF('一覧表３'!K39="","",'一覧表３'!K39)</f>
      </c>
      <c r="W60" s="20">
        <f>IF('一覧表３'!L39="","",'一覧表３'!L39)</f>
      </c>
      <c r="X60" s="20">
        <f>IF('一覧表３'!M40="","",'一覧表３'!M40)</f>
      </c>
      <c r="Y60" s="20"/>
      <c r="Z60" s="20">
        <f>IF('一覧表３'!N39="","",'一覧表３'!N39)</f>
      </c>
      <c r="AA60" s="20">
        <f>IF('一覧表３'!O39="","",'一覧表３'!O39)</f>
      </c>
      <c r="AB60" s="20">
        <f>IF('一覧表３'!P40="","",'一覧表３'!P40)</f>
      </c>
      <c r="AC60" s="20"/>
      <c r="AD60" s="20">
        <f>IF('一覧表３'!Q39="","",'一覧表３'!Q39)</f>
      </c>
      <c r="AE60" s="20">
        <f>IF('一覧表３'!R39="","",'一覧表３'!R39)</f>
      </c>
      <c r="AF60" s="20">
        <f>IF('一覧表３'!S40="","",'一覧表３'!S40)</f>
      </c>
      <c r="AG60" s="20"/>
      <c r="AH60" s="20">
        <f>IF('一覧表３'!T39="","",'一覧表３'!T39)</f>
      </c>
    </row>
    <row r="61" spans="1:34" s="18" customFormat="1" ht="13.5">
      <c r="A61" s="17"/>
      <c r="B61" s="17">
        <f>'一覧表'!$S$3</f>
        <v>0</v>
      </c>
      <c r="C61" s="17"/>
      <c r="D61" s="20"/>
      <c r="E61" s="20">
        <f>IF('一覧表３'!B41="","",'一覧表３'!B41)</f>
      </c>
      <c r="F61" s="20">
        <f>IF('一覧表３'!C42="","",'一覧表３'!C42)</f>
      </c>
      <c r="G61" s="20">
        <f>IF('一覧表３'!C41="","",'一覧表３'!C41)</f>
      </c>
      <c r="H61" s="20">
        <f t="shared" si="2"/>
      </c>
      <c r="I61" s="18" t="str">
        <f>IF('一覧表３'!D41="男",1,IF('一覧表３'!D41="女",2,"エラー"))</f>
        <v>エラー</v>
      </c>
      <c r="J61" s="20">
        <f>IF('一覧表３'!E41="","",'一覧表３'!E41)</f>
      </c>
      <c r="M61" s="17" t="str">
        <f>'茨城以外の登録者'!C61</f>
        <v>茨城</v>
      </c>
      <c r="O61" s="20">
        <f>IF('一覧表３'!F41="","",'一覧表３'!F41)</f>
      </c>
      <c r="P61" s="20">
        <f>IF('一覧表３'!G42="","",'一覧表３'!G42)</f>
      </c>
      <c r="Q61" s="20"/>
      <c r="R61" s="20">
        <f>IF('一覧表３'!H41="","",'一覧表３'!H41)</f>
      </c>
      <c r="S61" s="20">
        <f>IF('一覧表３'!I41="","",'一覧表３'!I41)</f>
      </c>
      <c r="T61" s="20">
        <f>IF('一覧表３'!J42="","",'一覧表３'!J42)</f>
      </c>
      <c r="U61" s="20"/>
      <c r="V61" s="20">
        <f>IF('一覧表３'!K41="","",'一覧表３'!K41)</f>
      </c>
      <c r="W61" s="20">
        <f>IF('一覧表３'!L41="","",'一覧表３'!L41)</f>
      </c>
      <c r="X61" s="20">
        <f>IF('一覧表３'!M42="","",'一覧表３'!M42)</f>
      </c>
      <c r="Y61" s="20"/>
      <c r="Z61" s="20">
        <f>IF('一覧表３'!N41="","",'一覧表３'!N41)</f>
      </c>
      <c r="AA61" s="20">
        <f>IF('一覧表３'!O41="","",'一覧表３'!O41)</f>
      </c>
      <c r="AB61" s="20">
        <f>IF('一覧表３'!P42="","",'一覧表３'!P42)</f>
      </c>
      <c r="AC61" s="20"/>
      <c r="AD61" s="20">
        <f>IF('一覧表３'!Q41="","",'一覧表３'!Q41)</f>
      </c>
      <c r="AE61" s="20">
        <f>IF('一覧表３'!R41="","",'一覧表３'!R41)</f>
      </c>
      <c r="AF61" s="20">
        <f>IF('一覧表３'!S42="","",'一覧表３'!S42)</f>
      </c>
      <c r="AG61" s="20"/>
      <c r="AH61" s="20">
        <f>IF('一覧表３'!T41="","",'一覧表３'!T41)</f>
      </c>
    </row>
    <row r="62" spans="1:34" s="18" customFormat="1" ht="13.5">
      <c r="A62" s="17"/>
      <c r="B62" s="17">
        <f>'一覧表'!$S$3</f>
        <v>0</v>
      </c>
      <c r="C62" s="17"/>
      <c r="D62" s="20"/>
      <c r="E62" s="20">
        <f>IF('一覧表３'!B43="","",'一覧表３'!B43)</f>
      </c>
      <c r="F62" s="20">
        <f>IF('一覧表３'!C44="","",'一覧表３'!C44)</f>
      </c>
      <c r="G62" s="20">
        <f>IF('一覧表３'!C43="","",'一覧表３'!C43)</f>
      </c>
      <c r="H62" s="20">
        <f t="shared" si="2"/>
      </c>
      <c r="I62" s="18" t="str">
        <f>IF('一覧表３'!D43="男",1,IF('一覧表３'!D43="女",2,"エラー"))</f>
        <v>エラー</v>
      </c>
      <c r="J62" s="20">
        <f>IF('一覧表３'!E43="","",'一覧表３'!E43)</f>
      </c>
      <c r="M62" s="17" t="str">
        <f>'茨城以外の登録者'!C62</f>
        <v>茨城</v>
      </c>
      <c r="O62" s="20">
        <f>IF('一覧表３'!F43="","",'一覧表３'!F43)</f>
      </c>
      <c r="P62" s="20">
        <f>IF('一覧表３'!G44="","",'一覧表３'!G44)</f>
      </c>
      <c r="Q62" s="20"/>
      <c r="R62" s="20">
        <f>IF('一覧表３'!H43="","",'一覧表３'!H43)</f>
      </c>
      <c r="S62" s="20">
        <f>IF('一覧表３'!I43="","",'一覧表３'!I43)</f>
      </c>
      <c r="T62" s="20">
        <f>IF('一覧表３'!J44="","",'一覧表３'!J44)</f>
      </c>
      <c r="U62" s="20"/>
      <c r="V62" s="20">
        <f>IF('一覧表３'!K43="","",'一覧表３'!K43)</f>
      </c>
      <c r="W62" s="20">
        <f>IF('一覧表３'!L43="","",'一覧表３'!L43)</f>
      </c>
      <c r="X62" s="20">
        <f>IF('一覧表３'!M44="","",'一覧表３'!M44)</f>
      </c>
      <c r="Y62" s="20"/>
      <c r="Z62" s="20">
        <f>IF('一覧表３'!N43="","",'一覧表３'!N43)</f>
      </c>
      <c r="AA62" s="20">
        <f>IF('一覧表３'!O43="","",'一覧表３'!O43)</f>
      </c>
      <c r="AB62" s="20">
        <f>IF('一覧表３'!P44="","",'一覧表３'!P44)</f>
      </c>
      <c r="AC62" s="20"/>
      <c r="AD62" s="20">
        <f>IF('一覧表３'!Q43="","",'一覧表３'!Q43)</f>
      </c>
      <c r="AE62" s="20">
        <f>IF('一覧表３'!R43="","",'一覧表３'!R43)</f>
      </c>
      <c r="AF62" s="20">
        <f>IF('一覧表３'!S44="","",'一覧表３'!S44)</f>
      </c>
      <c r="AG62" s="20"/>
      <c r="AH62" s="20">
        <f>IF('一覧表３'!T43="","",'一覧表３'!T43)</f>
      </c>
    </row>
    <row r="63" spans="1:34" s="18" customFormat="1" ht="13.5">
      <c r="A63" s="17"/>
      <c r="B63" s="17">
        <f>'一覧表'!$S$3</f>
        <v>0</v>
      </c>
      <c r="C63" s="17"/>
      <c r="D63" s="20"/>
      <c r="E63" s="20">
        <f>IF('一覧表３'!B45="","",'一覧表３'!B45)</f>
      </c>
      <c r="F63" s="20">
        <f>IF('一覧表３'!C46="","",'一覧表３'!C46)</f>
      </c>
      <c r="G63" s="20">
        <f>IF('一覧表３'!C45="","",'一覧表３'!C45)</f>
      </c>
      <c r="H63" s="20">
        <f t="shared" si="2"/>
      </c>
      <c r="I63" s="18" t="str">
        <f>IF('一覧表３'!D45="男",1,IF('一覧表３'!D45="女",2,"エラー"))</f>
        <v>エラー</v>
      </c>
      <c r="J63" s="20">
        <f>IF('一覧表３'!E45="","",'一覧表３'!E45)</f>
      </c>
      <c r="M63" s="17" t="str">
        <f>'茨城以外の登録者'!C63</f>
        <v>茨城</v>
      </c>
      <c r="O63" s="20">
        <f>IF('一覧表３'!F45="","",'一覧表３'!F45)</f>
      </c>
      <c r="P63" s="20">
        <f>IF('一覧表３'!G46="","",'一覧表３'!G46)</f>
      </c>
      <c r="Q63" s="20"/>
      <c r="R63" s="20">
        <f>IF('一覧表３'!H45="","",'一覧表３'!H45)</f>
      </c>
      <c r="S63" s="20">
        <f>IF('一覧表３'!I45="","",'一覧表３'!I45)</f>
      </c>
      <c r="T63" s="20">
        <f>IF('一覧表３'!J46="","",'一覧表３'!J46)</f>
      </c>
      <c r="U63" s="20"/>
      <c r="V63" s="20">
        <f>IF('一覧表３'!K45="","",'一覧表３'!K45)</f>
      </c>
      <c r="W63" s="20">
        <f>IF('一覧表３'!L45="","",'一覧表３'!L45)</f>
      </c>
      <c r="X63" s="20">
        <f>IF('一覧表３'!M46="","",'一覧表３'!M46)</f>
      </c>
      <c r="Y63" s="20"/>
      <c r="Z63" s="20">
        <f>IF('一覧表３'!N45="","",'一覧表３'!N45)</f>
      </c>
      <c r="AA63" s="20">
        <f>IF('一覧表３'!O45="","",'一覧表３'!O45)</f>
      </c>
      <c r="AB63" s="20">
        <f>IF('一覧表３'!P46="","",'一覧表３'!P46)</f>
      </c>
      <c r="AC63" s="20"/>
      <c r="AD63" s="20">
        <f>IF('一覧表３'!Q45="","",'一覧表３'!Q45)</f>
      </c>
      <c r="AE63" s="20">
        <f>IF('一覧表３'!R45="","",'一覧表３'!R45)</f>
      </c>
      <c r="AF63" s="20">
        <f>IF('一覧表３'!S46="","",'一覧表３'!S46)</f>
      </c>
      <c r="AG63" s="20"/>
      <c r="AH63" s="20">
        <f>IF('一覧表３'!T45="","",'一覧表３'!T45)</f>
      </c>
    </row>
  </sheetData>
  <sheetProtection password="CCE6" sheet="1" selectLockedCells="1" selectUnlockedCells="1"/>
  <protectedRanges>
    <protectedRange sqref="O2:AH42 O44:AH63 B2:J42 B44:J63 M2:M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 D22 E2:E21 E23:E42 E44:E64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2018-04-22T13:14:35Z</cp:lastPrinted>
  <dcterms:created xsi:type="dcterms:W3CDTF">1998-04-29T04:01:12Z</dcterms:created>
  <dcterms:modified xsi:type="dcterms:W3CDTF">2018-04-28T00:34:18Z</dcterms:modified>
  <cp:category>大会申込一覧表</cp:category>
  <cp:version/>
  <cp:contentType/>
  <cp:contentStatus/>
</cp:coreProperties>
</file>