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tabRatio="505" activeTab="0"/>
  </bookViews>
  <sheets>
    <sheet name="一覧表" sheetId="1" r:id="rId1"/>
    <sheet name="一覧表２" sheetId="2" r:id="rId2"/>
    <sheet name="一覧表３" sheetId="3" r:id="rId3"/>
    <sheet name="code" sheetId="4" r:id="rId4"/>
    <sheet name="記入例" sheetId="5" r:id="rId5"/>
    <sheet name="データ処理表（入力不可）" sheetId="6" r:id="rId6"/>
  </sheets>
  <definedNames>
    <definedName name="gakkou">'code'!#REF!</definedName>
  </definedNames>
  <calcPr fullCalcOnLoad="1"/>
</workbook>
</file>

<file path=xl/sharedStrings.xml><?xml version="1.0" encoding="utf-8"?>
<sst xmlns="http://schemas.openxmlformats.org/spreadsheetml/2006/main" count="465" uniqueCount="344">
  <si>
    <t>ｺｰﾄﾞ</t>
  </si>
  <si>
    <t>種目</t>
  </si>
  <si>
    <t>学年</t>
  </si>
  <si>
    <t>ナンバー</t>
  </si>
  <si>
    <t>【種目コード】</t>
  </si>
  <si>
    <t>【所属コード】</t>
  </si>
  <si>
    <t>学校名</t>
  </si>
  <si>
    <t>ｺｰﾄﾞ</t>
  </si>
  <si>
    <t>茨城高専</t>
  </si>
  <si>
    <t>入力にあたって</t>
  </si>
  <si>
    <t>４．</t>
  </si>
  <si>
    <t>８．</t>
  </si>
  <si>
    <t>９．</t>
  </si>
  <si>
    <t>学年欄は，半角数字で入力してください。</t>
  </si>
  <si>
    <t>＜例＞</t>
  </si>
  <si>
    <t>１．</t>
  </si>
  <si>
    <t>（大会名）</t>
  </si>
  <si>
    <t>（高校名）</t>
  </si>
  <si>
    <t>番号</t>
  </si>
  <si>
    <t>性別</t>
  </si>
  <si>
    <t>学年</t>
  </si>
  <si>
    <t>（監督者名）</t>
  </si>
  <si>
    <t>申込数</t>
  </si>
  <si>
    <t>男子</t>
  </si>
  <si>
    <t>女子</t>
  </si>
  <si>
    <t>個人種目</t>
  </si>
  <si>
    <t>リレー種目</t>
  </si>
  <si>
    <t>合計</t>
  </si>
  <si>
    <t>→</t>
  </si>
  <si>
    <t>→</t>
  </si>
  <si>
    <r>
      <t>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65</t>
    </r>
  </si>
  <si>
    <t>2m00</t>
  </si>
  <si>
    <t>45m67</t>
  </si>
  <si>
    <t>氏　　名</t>
  </si>
  <si>
    <t>【入力についての問い合わせ】</t>
  </si>
  <si>
    <t>【入力ファイルの送付先】</t>
  </si>
  <si>
    <r>
      <t>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6</t>
    </r>
  </si>
  <si>
    <t>高萩</t>
  </si>
  <si>
    <t>日立一</t>
  </si>
  <si>
    <t>日立二</t>
  </si>
  <si>
    <t>日立工</t>
  </si>
  <si>
    <t>多賀</t>
  </si>
  <si>
    <t>日立商</t>
  </si>
  <si>
    <t>日立北</t>
  </si>
  <si>
    <t>太田一</t>
  </si>
  <si>
    <t>太田二</t>
  </si>
  <si>
    <t>佐竹</t>
  </si>
  <si>
    <t>明秀学園日立</t>
  </si>
  <si>
    <t>茨城キリスト</t>
  </si>
  <si>
    <t>科技高日立</t>
  </si>
  <si>
    <t>小瀬</t>
  </si>
  <si>
    <t>水戸一</t>
  </si>
  <si>
    <t>水戸二</t>
  </si>
  <si>
    <t>水戸三</t>
  </si>
  <si>
    <t>緑岡</t>
  </si>
  <si>
    <t>水戸農</t>
  </si>
  <si>
    <t>水戸工</t>
  </si>
  <si>
    <t>水戸商</t>
  </si>
  <si>
    <t>水戸南</t>
  </si>
  <si>
    <t>水戸桜ノ牧</t>
  </si>
  <si>
    <t>勝田</t>
  </si>
  <si>
    <t>勝田工</t>
  </si>
  <si>
    <t>佐和</t>
  </si>
  <si>
    <t>海洋</t>
  </si>
  <si>
    <t>笠間</t>
  </si>
  <si>
    <t>大洗</t>
  </si>
  <si>
    <t>東海</t>
  </si>
  <si>
    <t>茨城東</t>
  </si>
  <si>
    <t>那珂</t>
  </si>
  <si>
    <t>茨城</t>
  </si>
  <si>
    <t>常磐大</t>
  </si>
  <si>
    <t>大成女</t>
  </si>
  <si>
    <t>水戸女</t>
  </si>
  <si>
    <t>水城</t>
  </si>
  <si>
    <t>水戸葵陵</t>
  </si>
  <si>
    <t>水戸盲</t>
  </si>
  <si>
    <t>水戸聾</t>
  </si>
  <si>
    <t>鉾田一</t>
  </si>
  <si>
    <t>鉾田二</t>
  </si>
  <si>
    <t>鉾田農</t>
  </si>
  <si>
    <t>玉造工</t>
  </si>
  <si>
    <t>麻生</t>
  </si>
  <si>
    <t>潮来</t>
  </si>
  <si>
    <t>鹿島</t>
  </si>
  <si>
    <t>神栖</t>
  </si>
  <si>
    <t>波崎</t>
  </si>
  <si>
    <t>波崎柳川</t>
  </si>
  <si>
    <t>鹿島灘</t>
  </si>
  <si>
    <t>清真学園</t>
  </si>
  <si>
    <t>鹿島学園</t>
  </si>
  <si>
    <t>土浦一</t>
  </si>
  <si>
    <t>土浦二</t>
  </si>
  <si>
    <t>土浦三</t>
  </si>
  <si>
    <t>土浦工</t>
  </si>
  <si>
    <t>土浦湖北</t>
  </si>
  <si>
    <t>石岡一</t>
  </si>
  <si>
    <t>石岡二</t>
  </si>
  <si>
    <t>石岡商</t>
  </si>
  <si>
    <t>中央</t>
  </si>
  <si>
    <t>竜ヶ崎一</t>
  </si>
  <si>
    <t>竜ヶ崎二</t>
  </si>
  <si>
    <t>竜ヶ崎南</t>
  </si>
  <si>
    <t>取手一</t>
  </si>
  <si>
    <t>取手二</t>
  </si>
  <si>
    <t>取手松陽</t>
  </si>
  <si>
    <t>藤代</t>
  </si>
  <si>
    <t>藤代紫水</t>
  </si>
  <si>
    <t>牛久</t>
  </si>
  <si>
    <t>牛久栄進</t>
  </si>
  <si>
    <t>土浦日大</t>
  </si>
  <si>
    <t>霞ヶ浦</t>
  </si>
  <si>
    <t>常総学院</t>
  </si>
  <si>
    <t>愛国学園</t>
  </si>
  <si>
    <t>東洋大牛久</t>
  </si>
  <si>
    <t>筑波</t>
  </si>
  <si>
    <t>竹園</t>
  </si>
  <si>
    <t>つくば工科</t>
  </si>
  <si>
    <t>茎崎</t>
  </si>
  <si>
    <t>岩瀬</t>
  </si>
  <si>
    <t>下館一</t>
  </si>
  <si>
    <t>下館二</t>
  </si>
  <si>
    <t>下館工</t>
  </si>
  <si>
    <t>下妻一</t>
  </si>
  <si>
    <t>下妻二</t>
  </si>
  <si>
    <t>結城一</t>
  </si>
  <si>
    <t>結城二</t>
  </si>
  <si>
    <t>鬼怒商</t>
  </si>
  <si>
    <t>八千代</t>
  </si>
  <si>
    <t>水海道一</t>
  </si>
  <si>
    <t>水海道二</t>
  </si>
  <si>
    <t>古河一</t>
  </si>
  <si>
    <t>古河二</t>
  </si>
  <si>
    <t>古河三</t>
  </si>
  <si>
    <t>総和工</t>
  </si>
  <si>
    <t>総和</t>
  </si>
  <si>
    <t>三和</t>
  </si>
  <si>
    <t>境</t>
  </si>
  <si>
    <t>岩井</t>
  </si>
  <si>
    <t>守谷</t>
  </si>
  <si>
    <t>伊奈</t>
  </si>
  <si>
    <t>岩瀬日大</t>
  </si>
  <si>
    <t>茗渓学園</t>
  </si>
  <si>
    <t>つくば秀英</t>
  </si>
  <si>
    <t>競技者NO</t>
  </si>
  <si>
    <t>競技者名</t>
  </si>
  <si>
    <t>競技者名略称</t>
  </si>
  <si>
    <t>競技者名カナ</t>
  </si>
  <si>
    <t>江戸崎総合</t>
  </si>
  <si>
    <t>２．</t>
  </si>
  <si>
    <t>３．</t>
  </si>
  <si>
    <t>５．</t>
  </si>
  <si>
    <t>６．</t>
  </si>
  <si>
    <t>７．</t>
  </si>
  <si>
    <t>大子清流</t>
  </si>
  <si>
    <t>高萩清松</t>
  </si>
  <si>
    <t>常陸大宮</t>
  </si>
  <si>
    <t>江戸川学園取手</t>
  </si>
  <si>
    <t>No</t>
  </si>
  <si>
    <t>陸　上　競　技　大　会　申　込　一　覧</t>
  </si>
  <si>
    <t>tf_entry@yahoo.co.jp</t>
  </si>
  <si>
    <t>(ｆとｅの間は，アンダーバーです）</t>
  </si>
  <si>
    <t>※一覧表を印刷して、ナンバー・氏名・フリガナ・登録種目・自己記録を確認してください。</t>
  </si>
  <si>
    <t>※登録データ確認後，一覧表を地区委員長へFAXしてください。</t>
  </si>
  <si>
    <t>11秒00</t>
  </si>
  <si>
    <t>1分54秒65</t>
  </si>
  <si>
    <t>2m00</t>
  </si>
  <si>
    <t>45m67</t>
  </si>
  <si>
    <t>4500点</t>
  </si>
  <si>
    <t>11秒2</t>
  </si>
  <si>
    <t>1分54秒6</t>
  </si>
  <si>
    <t>学校名コード</t>
  </si>
  <si>
    <t>ﾌﾘｶﾞﾅ</t>
  </si>
  <si>
    <t>種目ｺｰﾄﾞ</t>
  </si>
  <si>
    <t>競技１</t>
  </si>
  <si>
    <t>競技２</t>
  </si>
  <si>
    <t>競技３</t>
  </si>
  <si>
    <t>出　　　場　　　種　　　目（上段：出場種目名－下段：資格記録）</t>
  </si>
  <si>
    <t>自己記録は，出場種目欄の下段に，半角英数字で入力してください。必ず出場種目に対応して記録を入力してください。</t>
  </si>
  <si>
    <t>データはすべて，一覧表のシートに入力してください。</t>
  </si>
  <si>
    <t>番号欄は，登録番号を半角数字で入力してください。</t>
  </si>
  <si>
    <t>学校コードを右上の学校名コード欄に，半角数字で入力してください。</t>
  </si>
  <si>
    <t>氏名欄は，上段に氏名フリガナを半角カタカナで入力してください。姓と名の間は，全角スペースを入れてください。</t>
  </si>
  <si>
    <t>下段に氏名を全角で入力してください。姓と名の間は，全角スペースを入れてください。</t>
  </si>
  <si>
    <t>性別欄は，「男」か「女」を全角で入力してください。</t>
  </si>
  <si>
    <t>（半角スペースを２ついれることはやめてください。エラーになります。全角スペース≠半角スペース２つ）</t>
  </si>
  <si>
    <t>競技欄の上段に種目が表示されます。</t>
  </si>
  <si>
    <t>出場種目欄は，種目コード欄に種目コード表より該当のコード番号を半角数字で入力してください。</t>
  </si>
  <si>
    <t>参加種目が１種目の選手は，競技1の欄に，２種目の選手は競技１と競技２の欄に入力してください。</t>
  </si>
  <si>
    <t>１０．</t>
  </si>
  <si>
    <t>（連絡先電話番号）</t>
  </si>
  <si>
    <t>１１．</t>
  </si>
  <si>
    <t>監督者名・連絡先電話番号・申込種目数を各入力欄に入力してください。</t>
  </si>
  <si>
    <t>４種目の欄には4×100mRを，５種目の欄には4×400mRをそれぞれ入力してください。</t>
  </si>
  <si>
    <t>4×100mR</t>
  </si>
  <si>
    <t>4×400mR</t>
  </si>
  <si>
    <t>エラー</t>
  </si>
  <si>
    <t>土浦日大中等</t>
  </si>
  <si>
    <t>プログラム購入冊数</t>
  </si>
  <si>
    <t>配布以外の</t>
  </si>
  <si>
    <t>※記録は，地区大会の公認最高記録を入力して下さい。</t>
  </si>
  <si>
    <t>６１人以上の選手をエントリーするときは，ファイルを２つ作成してください。（２つのファイル名は必ず違う名称にしてください）</t>
  </si>
  <si>
    <t>２１人以上の選手をエントリーするときは，一覧表２にデータを入力してください。</t>
  </si>
  <si>
    <t>400m・400mHの記録入力</t>
  </si>
  <si>
    <t>５３秒２７</t>
  </si>
  <si>
    <t>→</t>
  </si>
  <si>
    <t>磯原郷英</t>
  </si>
  <si>
    <t>那珂湊</t>
  </si>
  <si>
    <t>石下紫峰</t>
  </si>
  <si>
    <t>つくば開成</t>
  </si>
  <si>
    <t>友部</t>
  </si>
  <si>
    <t>つくば国際大</t>
  </si>
  <si>
    <t>取手聖徳女</t>
  </si>
  <si>
    <t>真壁</t>
  </si>
  <si>
    <t>明野</t>
  </si>
  <si>
    <t>つくば国際大東風</t>
  </si>
  <si>
    <t>水戸啓明</t>
  </si>
  <si>
    <t>板東総合</t>
  </si>
  <si>
    <t>並木中等</t>
  </si>
  <si>
    <t>水戸地区男子100m</t>
  </si>
  <si>
    <t>水戸地区男子200m</t>
  </si>
  <si>
    <t>水戸地区男子400m</t>
  </si>
  <si>
    <t>水戸地区男子800m</t>
  </si>
  <si>
    <t>水戸地区男子1500m</t>
  </si>
  <si>
    <t>水戸地区男子5000m</t>
  </si>
  <si>
    <t>水戸地区男子110mH(1.067m)</t>
  </si>
  <si>
    <t>水戸地区男子400mH(0.914m)</t>
  </si>
  <si>
    <t>水戸地区男子3000mSC(0.914m)</t>
  </si>
  <si>
    <t>水戸地区男子5000mW</t>
  </si>
  <si>
    <t>水戸地区男子4X100mR</t>
  </si>
  <si>
    <t>水戸地区男子4X400mR</t>
  </si>
  <si>
    <t>水戸地区男子走高跳</t>
  </si>
  <si>
    <t>水戸地区男子棒高跳</t>
  </si>
  <si>
    <t>水戸地区男子走幅跳</t>
  </si>
  <si>
    <t>水戸地区男子三段跳</t>
  </si>
  <si>
    <t>水戸地区男子砲丸投(6.000kg)</t>
  </si>
  <si>
    <t>水戸地区男子やり投(800g)</t>
  </si>
  <si>
    <t>水戸地区男子八種競技</t>
  </si>
  <si>
    <t>水戸地区女子100m</t>
  </si>
  <si>
    <t>水戸地区女子200m</t>
  </si>
  <si>
    <t>水戸地区女子400m</t>
  </si>
  <si>
    <t>水戸地区女子800m</t>
  </si>
  <si>
    <t>水戸地区女子1500m</t>
  </si>
  <si>
    <t>水戸地区女子3000m</t>
  </si>
  <si>
    <t>水戸地区女子100mH(0.838m)</t>
  </si>
  <si>
    <t>水戸地区女子400mH(0.762m)</t>
  </si>
  <si>
    <t>水戸地区女子5000mW</t>
  </si>
  <si>
    <t>水戸地区女子4X100mR</t>
  </si>
  <si>
    <t>水戸地区女子4X400mR</t>
  </si>
  <si>
    <t>水戸地区女子走高跳</t>
  </si>
  <si>
    <t>水戸地区女子棒高跳</t>
  </si>
  <si>
    <t>水戸地区女子走幅跳</t>
  </si>
  <si>
    <t>水戸地区女子三段跳</t>
  </si>
  <si>
    <t>水戸地区女子砲丸投(4.000kg)</t>
  </si>
  <si>
    <t>水戸地区女子円盤投(1.000kg)</t>
  </si>
  <si>
    <t>水戸地区女子ハンマー投(4.000kg)</t>
  </si>
  <si>
    <t>水戸地区女子やり投(600g)</t>
  </si>
  <si>
    <t>水戸地区女子七種競技</t>
  </si>
  <si>
    <t>県北地区男子100m</t>
  </si>
  <si>
    <t>県北地区男子200m</t>
  </si>
  <si>
    <t>県北地区男子400m</t>
  </si>
  <si>
    <t>県北地区男子800m</t>
  </si>
  <si>
    <t>県北地区男子1500m</t>
  </si>
  <si>
    <t>県北地区男子5000m</t>
  </si>
  <si>
    <t>県北地区男子110mH(1.067m)</t>
  </si>
  <si>
    <t>県北地区男子400mH(0.914m)</t>
  </si>
  <si>
    <t>県北地区男子3000mSC(0.914m)</t>
  </si>
  <si>
    <t>県北地区男子5000mW</t>
  </si>
  <si>
    <t>県北地区男子4X100mR</t>
  </si>
  <si>
    <t>県北地区男子4X400mR</t>
  </si>
  <si>
    <t>県北地区男子走高跳</t>
  </si>
  <si>
    <t>県北地区男子棒高跳</t>
  </si>
  <si>
    <t>県北地区男子走幅跳</t>
  </si>
  <si>
    <t>県北地区男子三段跳</t>
  </si>
  <si>
    <t>県北地区男子砲丸投(6.000kg)</t>
  </si>
  <si>
    <t>県北地区男子やり投(800g)</t>
  </si>
  <si>
    <t>県北地区男子八種競技</t>
  </si>
  <si>
    <t>県北地区女子100m</t>
  </si>
  <si>
    <t>県北地区女子200m</t>
  </si>
  <si>
    <t>県北地区女子400m</t>
  </si>
  <si>
    <t>県北地区女子800m</t>
  </si>
  <si>
    <t>県北地区女子1500m</t>
  </si>
  <si>
    <t>県北地区女子3000m</t>
  </si>
  <si>
    <t>県北地区女子100mH(0.838m)</t>
  </si>
  <si>
    <t>県北地区女子400mH(0.762m)</t>
  </si>
  <si>
    <t>県北地区女子5000mW</t>
  </si>
  <si>
    <t>県北地区女子4X100mR</t>
  </si>
  <si>
    <t>県北地区女子4X400mR</t>
  </si>
  <si>
    <t>県北地区女子走高跳</t>
  </si>
  <si>
    <t>県北地区女子棒高跳</t>
  </si>
  <si>
    <t>県北地区女子走幅跳</t>
  </si>
  <si>
    <t>県北地区女子三段跳</t>
  </si>
  <si>
    <t>県北地区女子砲丸投(4.000kg)</t>
  </si>
  <si>
    <t>県北地区女子円盤投(1.000kg)</t>
  </si>
  <si>
    <t>県北地区女子ハンマー投(4.000kg)</t>
  </si>
  <si>
    <t>県北地区女子やり投(600g)</t>
  </si>
  <si>
    <t>県北地区女子七種競技</t>
  </si>
  <si>
    <t>FLG</t>
  </si>
  <si>
    <t>茨　城</t>
  </si>
  <si>
    <t>桜ノ牧常北</t>
  </si>
  <si>
    <t>所属コード1</t>
  </si>
  <si>
    <t>所属コード2</t>
  </si>
  <si>
    <t>ナンバー2</t>
  </si>
  <si>
    <t>性別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</si>
  <si>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</si>
  <si>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</si>
  <si>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</si>
  <si>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</si>
  <si>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</si>
  <si>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</si>
  <si>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</si>
  <si>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</si>
  <si>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</si>
  <si>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</si>
  <si>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</si>
  <si>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</si>
  <si>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</si>
  <si>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</si>
  <si>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</si>
  <si>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</si>
  <si>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</si>
  <si>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</si>
  <si>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</si>
  <si>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</si>
  <si>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</si>
  <si>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</si>
  <si>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</si>
  <si>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</si>
  <si>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県北・水戸地区陸上NO2</t>
  </si>
  <si>
    <t>県北・水戸地区陸上N03</t>
  </si>
  <si>
    <t>６２秒２１</t>
  </si>
  <si>
    <r>
      <t>1.02.2</t>
    </r>
    <r>
      <rPr>
        <sz val="11"/>
        <rFont val="ＭＳ Ｐゴシック"/>
        <family val="3"/>
      </rPr>
      <t>1</t>
    </r>
  </si>
  <si>
    <t>県北・水戸地区陸上NO1</t>
  </si>
  <si>
    <t>H29</t>
  </si>
  <si>
    <t>多賀高校　田代　寛</t>
  </si>
  <si>
    <t>０２９４－３３－００４４</t>
  </si>
  <si>
    <t>０９０－６０００－４６０９</t>
  </si>
  <si>
    <t>＜新人＞</t>
  </si>
  <si>
    <t>リレーと記録会を除き，１人２種目，１校１種目３名までです。</t>
  </si>
  <si>
    <r>
      <t>水戸地区男子円盤投(1.750kg)</t>
    </r>
    <r>
      <rPr>
        <sz val="14"/>
        <color indexed="10"/>
        <rFont val="ＭＳ 明朝"/>
        <family val="1"/>
      </rPr>
      <t>9/3笠松</t>
    </r>
  </si>
  <si>
    <r>
      <t>水戸地区男子ハンマー投(6.000kg)</t>
    </r>
    <r>
      <rPr>
        <sz val="14"/>
        <color indexed="10"/>
        <rFont val="ＭＳ 明朝"/>
        <family val="1"/>
      </rPr>
      <t>9/3笠松</t>
    </r>
  </si>
  <si>
    <r>
      <t>県北地区男子円盤投(1.750kg)</t>
    </r>
    <r>
      <rPr>
        <sz val="14"/>
        <color indexed="10"/>
        <rFont val="ＭＳ 明朝"/>
        <family val="1"/>
      </rPr>
      <t>9/3笠松</t>
    </r>
  </si>
  <si>
    <r>
      <t>県北地区男子ハンマー投(6.000kg)</t>
    </r>
    <r>
      <rPr>
        <sz val="14"/>
        <color indexed="10"/>
        <rFont val="ＭＳ 明朝"/>
        <family val="1"/>
      </rPr>
      <t>9/3笠松</t>
    </r>
  </si>
  <si>
    <t>記録会男子5000m（県北・水戸共通）</t>
  </si>
  <si>
    <t>記録会女子3000m（県北・水戸共通）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</si>
</sst>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6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7"/>
      <name val="ＭＳ 明朝"/>
      <family val="1"/>
    </font>
    <font>
      <sz val="14"/>
      <name val="ＭＳ Ｐゴシック"/>
      <family val="3"/>
    </font>
    <font>
      <sz val="20"/>
      <name val="HG丸ｺﾞｼｯｸM-PRO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20"/>
      <name val="ＭＳ 明朝"/>
      <family val="1"/>
    </font>
    <font>
      <u val="single"/>
      <sz val="14"/>
      <name val="ＭＳ 明朝"/>
      <family val="1"/>
    </font>
    <font>
      <u val="single"/>
      <sz val="14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明朝"/>
      <family val="1"/>
    </font>
    <font>
      <b/>
      <sz val="13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u val="single"/>
      <sz val="14"/>
      <name val="ＭＳ 明朝"/>
      <family val="1"/>
    </font>
    <font>
      <sz val="9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60">
    <xf numFmtId="1" fontId="0" fillId="0" borderId="0" xfId="0" applyAlignment="1">
      <alignment/>
    </xf>
    <xf numFmtId="1" fontId="0" fillId="0" borderId="0" xfId="0" applyAlignment="1">
      <alignment horizontal="center" vertical="center"/>
    </xf>
    <xf numFmtId="1" fontId="0" fillId="0" borderId="0" xfId="0" applyNumberFormat="1" applyFont="1" applyBorder="1" applyAlignment="1" applyProtection="1">
      <alignment vertical="center"/>
      <protection/>
    </xf>
    <xf numFmtId="1" fontId="0" fillId="0" borderId="0" xfId="0" applyAlignment="1">
      <alignment vertical="center"/>
    </xf>
    <xf numFmtId="1" fontId="0" fillId="0" borderId="0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1" fontId="3" fillId="0" borderId="0" xfId="0" applyFont="1" applyAlignment="1">
      <alignment/>
    </xf>
    <xf numFmtId="1" fontId="1" fillId="0" borderId="0" xfId="0" applyFont="1" applyAlignment="1">
      <alignment horizontal="center"/>
    </xf>
    <xf numFmtId="1" fontId="1" fillId="0" borderId="0" xfId="0" applyFont="1" applyAlignment="1">
      <alignment/>
    </xf>
    <xf numFmtId="1" fontId="1" fillId="0" borderId="0" xfId="0" applyFont="1" applyAlignment="1">
      <alignment horizontal="left"/>
    </xf>
    <xf numFmtId="1" fontId="5" fillId="0" borderId="0" xfId="0" applyFont="1" applyAlignment="1" quotePrefix="1">
      <alignment horizontal="center"/>
    </xf>
    <xf numFmtId="1" fontId="5" fillId="0" borderId="0" xfId="0" applyFont="1" applyAlignment="1">
      <alignment horizontal="center"/>
    </xf>
    <xf numFmtId="1" fontId="6" fillId="0" borderId="0" xfId="0" applyFont="1" applyAlignment="1">
      <alignment/>
    </xf>
    <xf numFmtId="2" fontId="1" fillId="0" borderId="0" xfId="0" applyNumberFormat="1" applyFont="1" applyAlignment="1">
      <alignment horizontal="left"/>
    </xf>
    <xf numFmtId="1" fontId="10" fillId="0" borderId="0" xfId="0" applyFont="1" applyAlignment="1">
      <alignment horizontal="right" vertical="center"/>
    </xf>
    <xf numFmtId="1" fontId="11" fillId="0" borderId="0" xfId="0" applyFont="1" applyAlignment="1">
      <alignment vertical="center"/>
    </xf>
    <xf numFmtId="176" fontId="1" fillId="0" borderId="0" xfId="0" applyNumberFormat="1" applyFont="1" applyAlignment="1">
      <alignment horizontal="left"/>
    </xf>
    <xf numFmtId="1" fontId="13" fillId="0" borderId="0" xfId="0" applyFont="1" applyFill="1" applyAlignment="1">
      <alignment/>
    </xf>
    <xf numFmtId="1" fontId="13" fillId="0" borderId="0" xfId="0" applyFont="1" applyAlignment="1">
      <alignment/>
    </xf>
    <xf numFmtId="1" fontId="13" fillId="0" borderId="0" xfId="0" applyFont="1" applyBorder="1" applyAlignment="1" applyProtection="1">
      <alignment/>
      <protection locked="0"/>
    </xf>
    <xf numFmtId="1" fontId="14" fillId="0" borderId="0" xfId="0" applyFont="1" applyFill="1" applyAlignment="1">
      <alignment/>
    </xf>
    <xf numFmtId="1" fontId="14" fillId="0" borderId="0" xfId="0" applyFont="1" applyAlignment="1">
      <alignment/>
    </xf>
    <xf numFmtId="1" fontId="14" fillId="0" borderId="0" xfId="0" applyFont="1" applyAlignment="1">
      <alignment horizontal="left"/>
    </xf>
    <xf numFmtId="1" fontId="15" fillId="0" borderId="0" xfId="0" applyFont="1" applyAlignment="1">
      <alignment/>
    </xf>
    <xf numFmtId="1" fontId="17" fillId="0" borderId="10" xfId="0" applyFont="1" applyBorder="1" applyAlignment="1">
      <alignment horizontal="center" vertical="center"/>
    </xf>
    <xf numFmtId="1" fontId="0" fillId="0" borderId="0" xfId="0" applyAlignment="1">
      <alignment horizontal="right" vertical="center"/>
    </xf>
    <xf numFmtId="1" fontId="20" fillId="0" borderId="0" xfId="0" applyFont="1" applyAlignment="1">
      <alignment/>
    </xf>
    <xf numFmtId="2" fontId="13" fillId="0" borderId="0" xfId="0" applyNumberFormat="1" applyFont="1" applyBorder="1" applyAlignment="1" applyProtection="1">
      <alignment/>
      <protection locked="0"/>
    </xf>
    <xf numFmtId="1" fontId="21" fillId="0" borderId="11" xfId="0" applyFont="1" applyBorder="1" applyAlignment="1">
      <alignment horizontal="center" vertical="center"/>
    </xf>
    <xf numFmtId="1" fontId="19" fillId="0" borderId="0" xfId="0" applyFont="1" applyBorder="1" applyAlignment="1">
      <alignment horizontal="center" vertical="center"/>
    </xf>
    <xf numFmtId="1" fontId="0" fillId="0" borderId="12" xfId="0" applyBorder="1" applyAlignment="1">
      <alignment horizontal="left" vertical="center"/>
    </xf>
    <xf numFmtId="1" fontId="17" fillId="0" borderId="0" xfId="0" applyFont="1" applyBorder="1" applyAlignment="1">
      <alignment horizontal="center" vertical="center"/>
    </xf>
    <xf numFmtId="1" fontId="17" fillId="0" borderId="13" xfId="0" applyFont="1" applyBorder="1" applyAlignment="1">
      <alignment horizontal="center" vertical="center"/>
    </xf>
    <xf numFmtId="1" fontId="17" fillId="0" borderId="14" xfId="0" applyFont="1" applyBorder="1" applyAlignment="1">
      <alignment horizontal="center" vertical="center"/>
    </xf>
    <xf numFmtId="1" fontId="17" fillId="0" borderId="15" xfId="0" applyFont="1" applyBorder="1" applyAlignment="1">
      <alignment horizontal="center" vertical="center"/>
    </xf>
    <xf numFmtId="1" fontId="17" fillId="0" borderId="16" xfId="0" applyFont="1" applyBorder="1" applyAlignment="1">
      <alignment horizontal="center" vertical="center"/>
    </xf>
    <xf numFmtId="1" fontId="17" fillId="0" borderId="17" xfId="0" applyFont="1" applyBorder="1" applyAlignment="1">
      <alignment horizontal="center" vertical="center"/>
    </xf>
    <xf numFmtId="1" fontId="18" fillId="0" borderId="0" xfId="0" applyFont="1" applyBorder="1" applyAlignment="1">
      <alignment vertical="center"/>
    </xf>
    <xf numFmtId="1" fontId="12" fillId="0" borderId="0" xfId="0" applyFont="1" applyAlignment="1">
      <alignment vertical="center"/>
    </xf>
    <xf numFmtId="1" fontId="12" fillId="0" borderId="0" xfId="0" applyFont="1" applyAlignment="1">
      <alignment horizontal="right" vertical="center"/>
    </xf>
    <xf numFmtId="1" fontId="17" fillId="0" borderId="18" xfId="0" applyFont="1" applyBorder="1" applyAlignment="1">
      <alignment horizontal="center" vertical="center"/>
    </xf>
    <xf numFmtId="1" fontId="17" fillId="0" borderId="19" xfId="0" applyFont="1" applyBorder="1" applyAlignment="1">
      <alignment horizontal="center" vertical="center" wrapText="1"/>
    </xf>
    <xf numFmtId="1" fontId="17" fillId="0" borderId="20" xfId="0" applyFont="1" applyBorder="1" applyAlignment="1">
      <alignment horizontal="center" vertical="center" wrapText="1"/>
    </xf>
    <xf numFmtId="1" fontId="17" fillId="0" borderId="21" xfId="0" applyFont="1" applyBorder="1" applyAlignment="1">
      <alignment horizontal="center" vertical="center" wrapText="1"/>
    </xf>
    <xf numFmtId="1" fontId="17" fillId="33" borderId="22" xfId="0" applyFont="1" applyFill="1" applyBorder="1" applyAlignment="1">
      <alignment horizontal="center" vertical="center"/>
    </xf>
    <xf numFmtId="1" fontId="17" fillId="33" borderId="23" xfId="0" applyFont="1" applyFill="1" applyBorder="1" applyAlignment="1">
      <alignment horizontal="center" vertical="center"/>
    </xf>
    <xf numFmtId="1" fontId="17" fillId="33" borderId="24" xfId="0" applyFont="1" applyFill="1" applyBorder="1" applyAlignment="1">
      <alignment horizontal="center" vertical="center"/>
    </xf>
    <xf numFmtId="1" fontId="17" fillId="33" borderId="14" xfId="0" applyFont="1" applyFill="1" applyBorder="1" applyAlignment="1">
      <alignment horizontal="center" vertical="center"/>
    </xf>
    <xf numFmtId="1" fontId="22" fillId="33" borderId="25" xfId="0" applyFont="1" applyFill="1" applyBorder="1" applyAlignment="1">
      <alignment horizontal="center" vertical="center"/>
    </xf>
    <xf numFmtId="1" fontId="0" fillId="33" borderId="10" xfId="0" applyFill="1" applyBorder="1" applyAlignment="1">
      <alignment horizontal="center" vertical="center"/>
    </xf>
    <xf numFmtId="1" fontId="17" fillId="0" borderId="26" xfId="0" applyFont="1" applyBorder="1" applyAlignment="1">
      <alignment horizontal="center" vertical="center"/>
    </xf>
    <xf numFmtId="1" fontId="17" fillId="0" borderId="23" xfId="0" applyFont="1" applyBorder="1" applyAlignment="1">
      <alignment horizontal="center" vertical="center"/>
    </xf>
    <xf numFmtId="1" fontId="1" fillId="0" borderId="27" xfId="0" applyFont="1" applyBorder="1" applyAlignment="1">
      <alignment horizontal="center"/>
    </xf>
    <xf numFmtId="1" fontId="1" fillId="0" borderId="27" xfId="0" applyFont="1" applyBorder="1" applyAlignment="1">
      <alignment/>
    </xf>
    <xf numFmtId="1" fontId="1" fillId="0" borderId="27" xfId="0" applyFont="1" applyBorder="1" applyAlignment="1">
      <alignment horizontal="center" vertical="center"/>
    </xf>
    <xf numFmtId="1" fontId="3" fillId="0" borderId="10" xfId="0" applyFont="1" applyBorder="1" applyAlignment="1">
      <alignment vertical="center"/>
    </xf>
    <xf numFmtId="1" fontId="17" fillId="0" borderId="0" xfId="0" applyFont="1" applyFill="1" applyBorder="1" applyAlignment="1">
      <alignment horizontal="center" vertical="center"/>
    </xf>
    <xf numFmtId="1" fontId="0" fillId="0" borderId="0" xfId="0" applyFill="1" applyBorder="1" applyAlignment="1">
      <alignment vertical="center"/>
    </xf>
    <xf numFmtId="1" fontId="0" fillId="0" borderId="0" xfId="0" applyFill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1" fontId="0" fillId="0" borderId="10" xfId="0" applyBorder="1" applyAlignment="1">
      <alignment horizontal="center" vertical="center"/>
    </xf>
    <xf numFmtId="1" fontId="0" fillId="0" borderId="10" xfId="0" applyBorder="1" applyAlignment="1">
      <alignment horizontal="left" vertical="center"/>
    </xf>
    <xf numFmtId="1" fontId="18" fillId="33" borderId="0" xfId="0" applyFont="1" applyFill="1" applyBorder="1" applyAlignment="1">
      <alignment horizontal="left" vertical="center"/>
    </xf>
    <xf numFmtId="1" fontId="0" fillId="0" borderId="0" xfId="0" applyBorder="1" applyAlignment="1">
      <alignment horizontal="left" vertical="center"/>
    </xf>
    <xf numFmtId="1" fontId="17" fillId="0" borderId="28" xfId="0" applyFont="1" applyBorder="1" applyAlignment="1">
      <alignment vertical="center"/>
    </xf>
    <xf numFmtId="1" fontId="0" fillId="0" borderId="28" xfId="0" applyBorder="1" applyAlignment="1">
      <alignment vertical="center"/>
    </xf>
    <xf numFmtId="1" fontId="17" fillId="0" borderId="29" xfId="0" applyFont="1" applyBorder="1" applyAlignment="1">
      <alignment vertical="center" shrinkToFit="1"/>
    </xf>
    <xf numFmtId="1" fontId="17" fillId="0" borderId="0" xfId="0" applyFont="1" applyBorder="1" applyAlignment="1">
      <alignment vertical="center" shrinkToFit="1"/>
    </xf>
    <xf numFmtId="1" fontId="17" fillId="0" borderId="30" xfId="0" applyFont="1" applyBorder="1" applyAlignment="1">
      <alignment vertical="center" shrinkToFit="1"/>
    </xf>
    <xf numFmtId="1" fontId="17" fillId="0" borderId="31" xfId="0" applyFont="1" applyBorder="1" applyAlignment="1">
      <alignment vertical="center" shrinkToFit="1"/>
    </xf>
    <xf numFmtId="2" fontId="17" fillId="33" borderId="32" xfId="0" applyNumberFormat="1" applyFont="1" applyFill="1" applyBorder="1" applyAlignment="1">
      <alignment horizontal="center" vertical="center" shrinkToFit="1"/>
    </xf>
    <xf numFmtId="2" fontId="17" fillId="33" borderId="27" xfId="0" applyNumberFormat="1" applyFont="1" applyFill="1" applyBorder="1" applyAlignment="1">
      <alignment horizontal="center" vertical="center" shrinkToFit="1"/>
    </xf>
    <xf numFmtId="2" fontId="17" fillId="33" borderId="33" xfId="0" applyNumberFormat="1" applyFont="1" applyFill="1" applyBorder="1" applyAlignment="1">
      <alignment horizontal="center" vertical="center" shrinkToFit="1"/>
    </xf>
    <xf numFmtId="2" fontId="17" fillId="33" borderId="34" xfId="0" applyNumberFormat="1" applyFont="1" applyFill="1" applyBorder="1" applyAlignment="1">
      <alignment horizontal="center" vertical="center" shrinkToFit="1"/>
    </xf>
    <xf numFmtId="2" fontId="17" fillId="33" borderId="35" xfId="0" applyNumberFormat="1" applyFont="1" applyFill="1" applyBorder="1" applyAlignment="1">
      <alignment horizontal="center" vertical="center" shrinkToFit="1"/>
    </xf>
    <xf numFmtId="2" fontId="17" fillId="33" borderId="36" xfId="0" applyNumberFormat="1" applyFont="1" applyFill="1" applyBorder="1" applyAlignment="1">
      <alignment horizontal="center" vertical="center" shrinkToFit="1"/>
    </xf>
    <xf numFmtId="2" fontId="17" fillId="33" borderId="37" xfId="0" applyNumberFormat="1" applyFont="1" applyFill="1" applyBorder="1" applyAlignment="1">
      <alignment horizontal="center" vertical="center" shrinkToFit="1"/>
    </xf>
    <xf numFmtId="2" fontId="17" fillId="33" borderId="38" xfId="0" applyNumberFormat="1" applyFont="1" applyFill="1" applyBorder="1" applyAlignment="1">
      <alignment horizontal="center" vertical="center" shrinkToFit="1"/>
    </xf>
    <xf numFmtId="1" fontId="3" fillId="0" borderId="39" xfId="0" applyFont="1" applyBorder="1" applyAlignment="1">
      <alignment horizontal="center" vertical="center"/>
    </xf>
    <xf numFmtId="1" fontId="3" fillId="0" borderId="39" xfId="0" applyFont="1" applyBorder="1" applyAlignment="1">
      <alignment vertical="center"/>
    </xf>
    <xf numFmtId="1" fontId="3" fillId="0" borderId="0" xfId="0" applyFont="1" applyBorder="1" applyAlignment="1">
      <alignment horizontal="center" vertical="center"/>
    </xf>
    <xf numFmtId="1" fontId="3" fillId="0" borderId="0" xfId="0" applyFont="1" applyBorder="1" applyAlignment="1">
      <alignment vertical="center"/>
    </xf>
    <xf numFmtId="1" fontId="1" fillId="0" borderId="0" xfId="0" applyFont="1" applyAlignment="1">
      <alignment vertical="center"/>
    </xf>
    <xf numFmtId="2" fontId="1" fillId="0" borderId="27" xfId="0" applyNumberFormat="1" applyFont="1" applyBorder="1" applyAlignment="1">
      <alignment horizontal="center" vertical="center"/>
    </xf>
    <xf numFmtId="1" fontId="1" fillId="0" borderId="27" xfId="0" applyFont="1" applyBorder="1" applyAlignment="1">
      <alignment/>
    </xf>
    <xf numFmtId="176" fontId="1" fillId="0" borderId="27" xfId="0" applyNumberFormat="1" applyFont="1" applyBorder="1" applyAlignment="1">
      <alignment horizontal="left"/>
    </xf>
    <xf numFmtId="0" fontId="3" fillId="2" borderId="10" xfId="0" applyNumberFormat="1" applyFont="1" applyFill="1" applyBorder="1" applyAlignment="1" applyProtection="1">
      <alignment horizontal="center" vertical="center"/>
      <protection/>
    </xf>
    <xf numFmtId="1" fontId="0" fillId="2" borderId="10" xfId="0" applyFill="1" applyBorder="1" applyAlignment="1">
      <alignment vertical="center"/>
    </xf>
    <xf numFmtId="1" fontId="0" fillId="2" borderId="10" xfId="0" applyFill="1" applyBorder="1" applyAlignment="1">
      <alignment horizontal="center" vertical="center"/>
    </xf>
    <xf numFmtId="1" fontId="3" fillId="2" borderId="10" xfId="0" applyFont="1" applyFill="1" applyBorder="1" applyAlignment="1">
      <alignment horizontal="center" vertical="center"/>
    </xf>
    <xf numFmtId="1" fontId="3" fillId="2" borderId="10" xfId="0" applyFont="1" applyFill="1" applyBorder="1" applyAlignment="1">
      <alignment vertical="center"/>
    </xf>
    <xf numFmtId="0" fontId="3" fillId="7" borderId="10" xfId="0" applyNumberFormat="1" applyFont="1" applyFill="1" applyBorder="1" applyAlignment="1" applyProtection="1">
      <alignment horizontal="center" vertical="center"/>
      <protection/>
    </xf>
    <xf numFmtId="1" fontId="0" fillId="7" borderId="10" xfId="0" applyFill="1" applyBorder="1" applyAlignment="1">
      <alignment vertical="center"/>
    </xf>
    <xf numFmtId="1" fontId="0" fillId="7" borderId="10" xfId="0" applyFill="1" applyBorder="1" applyAlignment="1">
      <alignment horizontal="center" vertical="center"/>
    </xf>
    <xf numFmtId="1" fontId="3" fillId="7" borderId="10" xfId="0" applyFont="1" applyFill="1" applyBorder="1" applyAlignment="1">
      <alignment horizontal="center" vertical="center"/>
    </xf>
    <xf numFmtId="1" fontId="3" fillId="7" borderId="10" xfId="0" applyFont="1" applyFill="1" applyBorder="1" applyAlignment="1">
      <alignment vertical="center"/>
    </xf>
    <xf numFmtId="1" fontId="1" fillId="0" borderId="27" xfId="0" applyFont="1" applyBorder="1" applyAlignment="1">
      <alignment horizontal="left" vertical="center"/>
    </xf>
    <xf numFmtId="1" fontId="0" fillId="34" borderId="0" xfId="0" applyFill="1" applyAlignment="1">
      <alignment horizontal="center" vertical="center"/>
    </xf>
    <xf numFmtId="0" fontId="3" fillId="35" borderId="10" xfId="0" applyNumberFormat="1" applyFont="1" applyFill="1" applyBorder="1" applyAlignment="1" applyProtection="1">
      <alignment horizontal="center" vertical="center"/>
      <protection/>
    </xf>
    <xf numFmtId="1" fontId="0" fillId="35" borderId="10" xfId="0" applyFill="1" applyBorder="1" applyAlignment="1">
      <alignment vertical="center"/>
    </xf>
    <xf numFmtId="1" fontId="0" fillId="35" borderId="10" xfId="0" applyFill="1" applyBorder="1" applyAlignment="1">
      <alignment horizontal="center" vertical="center"/>
    </xf>
    <xf numFmtId="1" fontId="60" fillId="0" borderId="0" xfId="0" applyFont="1" applyAlignment="1">
      <alignment vertical="center"/>
    </xf>
    <xf numFmtId="1" fontId="17" fillId="33" borderId="40" xfId="0" applyFont="1" applyFill="1" applyBorder="1" applyAlignment="1">
      <alignment horizontal="center" vertical="center"/>
    </xf>
    <xf numFmtId="1" fontId="17" fillId="33" borderId="41" xfId="0" applyFont="1" applyFill="1" applyBorder="1" applyAlignment="1">
      <alignment horizontal="center" vertical="center"/>
    </xf>
    <xf numFmtId="1" fontId="17" fillId="33" borderId="26" xfId="0" applyFont="1" applyFill="1" applyBorder="1" applyAlignment="1">
      <alignment horizontal="center" vertical="center"/>
    </xf>
    <xf numFmtId="1" fontId="17" fillId="33" borderId="23" xfId="0" applyFont="1" applyFill="1" applyBorder="1" applyAlignment="1">
      <alignment horizontal="center" vertical="center"/>
    </xf>
    <xf numFmtId="1" fontId="17" fillId="33" borderId="42" xfId="0" applyFont="1" applyFill="1" applyBorder="1" applyAlignment="1">
      <alignment horizontal="center" vertical="center"/>
    </xf>
    <xf numFmtId="1" fontId="17" fillId="33" borderId="43" xfId="0" applyFont="1" applyFill="1" applyBorder="1" applyAlignment="1">
      <alignment horizontal="center" vertical="center"/>
    </xf>
    <xf numFmtId="1" fontId="17" fillId="33" borderId="34" xfId="0" applyFont="1" applyFill="1" applyBorder="1" applyAlignment="1">
      <alignment horizontal="center" vertical="center"/>
    </xf>
    <xf numFmtId="1" fontId="17" fillId="33" borderId="44" xfId="0" applyFont="1" applyFill="1" applyBorder="1" applyAlignment="1">
      <alignment horizontal="center" vertical="center" shrinkToFit="1"/>
    </xf>
    <xf numFmtId="1" fontId="17" fillId="33" borderId="45" xfId="0" applyFont="1" applyFill="1" applyBorder="1" applyAlignment="1">
      <alignment horizontal="center" vertical="center" shrinkToFit="1"/>
    </xf>
    <xf numFmtId="1" fontId="17" fillId="33" borderId="46" xfId="0" applyFont="1" applyFill="1" applyBorder="1" applyAlignment="1">
      <alignment horizontal="center" vertical="center" shrinkToFit="1"/>
    </xf>
    <xf numFmtId="1" fontId="17" fillId="33" borderId="47" xfId="0" applyFont="1" applyFill="1" applyBorder="1" applyAlignment="1">
      <alignment horizontal="center" vertical="center" shrinkToFit="1"/>
    </xf>
    <xf numFmtId="1" fontId="17" fillId="33" borderId="48" xfId="0" applyFont="1" applyFill="1" applyBorder="1" applyAlignment="1">
      <alignment horizontal="center" vertical="center"/>
    </xf>
    <xf numFmtId="1" fontId="17" fillId="33" borderId="49" xfId="0" applyFont="1" applyFill="1" applyBorder="1" applyAlignment="1">
      <alignment horizontal="center" vertical="center"/>
    </xf>
    <xf numFmtId="1" fontId="17" fillId="33" borderId="50" xfId="0" applyFont="1" applyFill="1" applyBorder="1" applyAlignment="1">
      <alignment horizontal="center" vertical="center"/>
    </xf>
    <xf numFmtId="1" fontId="17" fillId="33" borderId="51" xfId="0" applyFont="1" applyFill="1" applyBorder="1" applyAlignment="1">
      <alignment horizontal="center" vertical="center" shrinkToFit="1"/>
    </xf>
    <xf numFmtId="1" fontId="17" fillId="33" borderId="40" xfId="0" applyFont="1" applyFill="1" applyBorder="1" applyAlignment="1">
      <alignment horizontal="center" vertical="center" shrinkToFit="1"/>
    </xf>
    <xf numFmtId="1" fontId="17" fillId="33" borderId="42" xfId="0" applyFont="1" applyFill="1" applyBorder="1" applyAlignment="1">
      <alignment horizontal="center" vertical="center" shrinkToFit="1"/>
    </xf>
    <xf numFmtId="1" fontId="19" fillId="0" borderId="27" xfId="0" applyFont="1" applyBorder="1" applyAlignment="1">
      <alignment horizontal="center" vertical="center"/>
    </xf>
    <xf numFmtId="1" fontId="12" fillId="0" borderId="0" xfId="0" applyFont="1" applyAlignment="1">
      <alignment horizontal="center" vertical="center"/>
    </xf>
    <xf numFmtId="1" fontId="17" fillId="0" borderId="52" xfId="0" applyFont="1" applyBorder="1" applyAlignment="1">
      <alignment horizontal="center" vertical="center"/>
    </xf>
    <xf numFmtId="1" fontId="17" fillId="0" borderId="53" xfId="0" applyFont="1" applyBorder="1" applyAlignment="1">
      <alignment horizontal="center" vertical="center"/>
    </xf>
    <xf numFmtId="1" fontId="17" fillId="33" borderId="54" xfId="0" applyFont="1" applyFill="1" applyBorder="1" applyAlignment="1">
      <alignment horizontal="center" vertical="center" shrinkToFit="1"/>
    </xf>
    <xf numFmtId="1" fontId="17" fillId="0" borderId="55" xfId="0" applyFont="1" applyBorder="1" applyAlignment="1">
      <alignment horizontal="center" vertical="center"/>
    </xf>
    <xf numFmtId="1" fontId="17" fillId="0" borderId="28" xfId="0" applyFont="1" applyBorder="1" applyAlignment="1">
      <alignment horizontal="center" vertical="center"/>
    </xf>
    <xf numFmtId="1" fontId="9" fillId="0" borderId="0" xfId="0" applyFont="1" applyAlignment="1">
      <alignment horizontal="center" vertical="center"/>
    </xf>
    <xf numFmtId="1" fontId="17" fillId="0" borderId="56" xfId="0" applyFont="1" applyBorder="1" applyAlignment="1">
      <alignment horizontal="center" vertical="center"/>
    </xf>
    <xf numFmtId="1" fontId="17" fillId="0" borderId="57" xfId="0" applyFont="1" applyBorder="1" applyAlignment="1">
      <alignment horizontal="center" vertical="center"/>
    </xf>
    <xf numFmtId="1" fontId="17" fillId="0" borderId="38" xfId="0" applyFont="1" applyBorder="1" applyAlignment="1">
      <alignment horizontal="center" vertical="center"/>
    </xf>
    <xf numFmtId="1" fontId="17" fillId="0" borderId="58" xfId="0" applyFont="1" applyBorder="1" applyAlignment="1">
      <alignment horizontal="center" vertical="center"/>
    </xf>
    <xf numFmtId="1" fontId="17" fillId="0" borderId="41" xfId="0" applyFont="1" applyBorder="1" applyAlignment="1">
      <alignment horizontal="center" vertical="center"/>
    </xf>
    <xf numFmtId="1" fontId="17" fillId="0" borderId="59" xfId="0" applyFont="1" applyBorder="1" applyAlignment="1">
      <alignment horizontal="center" vertical="center"/>
    </xf>
    <xf numFmtId="1" fontId="17" fillId="0" borderId="14" xfId="0" applyFont="1" applyBorder="1" applyAlignment="1">
      <alignment horizontal="center" vertical="center"/>
    </xf>
    <xf numFmtId="1" fontId="17" fillId="0" borderId="60" xfId="0" applyFont="1" applyBorder="1" applyAlignment="1">
      <alignment horizontal="center" vertical="center"/>
    </xf>
    <xf numFmtId="1" fontId="17" fillId="0" borderId="61" xfId="0" applyFont="1" applyBorder="1" applyAlignment="1">
      <alignment horizontal="center" vertical="center"/>
    </xf>
    <xf numFmtId="1" fontId="0" fillId="0" borderId="27" xfId="0" applyBorder="1" applyAlignment="1">
      <alignment horizontal="left" vertical="center"/>
    </xf>
    <xf numFmtId="1" fontId="17" fillId="33" borderId="62" xfId="0" applyFont="1" applyFill="1" applyBorder="1" applyAlignment="1">
      <alignment horizontal="center" vertical="center" shrinkToFit="1"/>
    </xf>
    <xf numFmtId="1" fontId="17" fillId="33" borderId="49" xfId="0" applyFont="1" applyFill="1" applyBorder="1" applyAlignment="1">
      <alignment horizontal="center" vertical="center" shrinkToFit="1"/>
    </xf>
    <xf numFmtId="1" fontId="17" fillId="33" borderId="63" xfId="0" applyFont="1" applyFill="1" applyBorder="1" applyAlignment="1">
      <alignment horizontal="center" vertical="center" shrinkToFit="1"/>
    </xf>
    <xf numFmtId="1" fontId="18" fillId="33" borderId="27" xfId="0" applyFont="1" applyFill="1" applyBorder="1" applyAlignment="1">
      <alignment horizontal="left" vertical="center"/>
    </xf>
    <xf numFmtId="1" fontId="17" fillId="33" borderId="41" xfId="0" applyFont="1" applyFill="1" applyBorder="1" applyAlignment="1">
      <alignment horizontal="center" vertical="center" shrinkToFit="1"/>
    </xf>
    <xf numFmtId="1" fontId="17" fillId="33" borderId="14" xfId="0" applyFont="1" applyFill="1" applyBorder="1" applyAlignment="1">
      <alignment horizontal="center" vertical="center"/>
    </xf>
    <xf numFmtId="1" fontId="17" fillId="33" borderId="38" xfId="0" applyFont="1" applyFill="1" applyBorder="1" applyAlignment="1">
      <alignment horizontal="center" vertical="center"/>
    </xf>
    <xf numFmtId="1" fontId="17" fillId="0" borderId="64" xfId="0" applyFont="1" applyBorder="1" applyAlignment="1">
      <alignment horizontal="center" vertical="center"/>
    </xf>
    <xf numFmtId="1" fontId="17" fillId="0" borderId="65" xfId="0" applyFont="1" applyBorder="1" applyAlignment="1">
      <alignment horizontal="center" vertical="center"/>
    </xf>
    <xf numFmtId="1" fontId="17" fillId="0" borderId="66" xfId="0" applyFont="1" applyBorder="1" applyAlignment="1">
      <alignment horizontal="center" vertical="center"/>
    </xf>
    <xf numFmtId="1" fontId="17" fillId="33" borderId="64" xfId="0" applyFont="1" applyFill="1" applyBorder="1" applyAlignment="1">
      <alignment horizontal="center" vertical="center"/>
    </xf>
    <xf numFmtId="1" fontId="17" fillId="33" borderId="65" xfId="0" applyFont="1" applyFill="1" applyBorder="1" applyAlignment="1">
      <alignment horizontal="center" vertical="center"/>
    </xf>
    <xf numFmtId="1" fontId="17" fillId="33" borderId="66" xfId="0" applyFont="1" applyFill="1" applyBorder="1" applyAlignment="1">
      <alignment horizontal="center" vertical="center"/>
    </xf>
    <xf numFmtId="1" fontId="0" fillId="0" borderId="0" xfId="0" applyAlignment="1">
      <alignment horizontal="center" vertical="center"/>
    </xf>
    <xf numFmtId="1" fontId="17" fillId="0" borderId="0" xfId="0" applyFont="1" applyFill="1" applyBorder="1" applyAlignment="1">
      <alignment horizontal="center" vertical="center"/>
    </xf>
    <xf numFmtId="1" fontId="16" fillId="36" borderId="64" xfId="0" applyFont="1" applyFill="1" applyBorder="1" applyAlignment="1">
      <alignment horizontal="center"/>
    </xf>
    <xf numFmtId="1" fontId="16" fillId="36" borderId="65" xfId="0" applyFont="1" applyFill="1" applyBorder="1" applyAlignment="1">
      <alignment horizontal="center"/>
    </xf>
    <xf numFmtId="1" fontId="16" fillId="36" borderId="66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PageLayoutView="0" workbookViewId="0" topLeftCell="A1">
      <pane xSplit="5" ySplit="6" topLeftCell="F7" activePane="bottomRight" state="frozen"/>
      <selection pane="topLeft" activeCell="A1" sqref="A1:S1"/>
      <selection pane="topRight" activeCell="A1" sqref="A1:S1"/>
      <selection pane="bottomLeft" activeCell="A1" sqref="A1:S1"/>
      <selection pane="bottomRight" activeCell="A2" sqref="A2"/>
    </sheetView>
  </sheetViews>
  <sheetFormatPr defaultColWidth="8.66015625" defaultRowHeight="18"/>
  <cols>
    <col min="1" max="1" width="3.16015625" style="3" customWidth="1"/>
    <col min="2" max="2" width="4.41015625" style="3" bestFit="1" customWidth="1"/>
    <col min="3" max="3" width="17" style="3" customWidth="1"/>
    <col min="4" max="4" width="4.41015625" style="3" customWidth="1"/>
    <col min="5" max="5" width="4.41015625" style="3" bestFit="1" customWidth="1"/>
    <col min="6" max="6" width="4.16015625" style="3" customWidth="1"/>
    <col min="7" max="7" width="13.16015625" style="3" customWidth="1"/>
    <col min="8" max="8" width="13.16015625" style="3" hidden="1" customWidth="1"/>
    <col min="9" max="9" width="4.16015625" style="3" customWidth="1"/>
    <col min="10" max="10" width="13.16015625" style="3" customWidth="1"/>
    <col min="11" max="11" width="13.16015625" style="3" hidden="1" customWidth="1"/>
    <col min="12" max="12" width="4.16015625" style="3" customWidth="1"/>
    <col min="13" max="13" width="13.16015625" style="3" customWidth="1"/>
    <col min="14" max="14" width="13.16015625" style="3" hidden="1" customWidth="1"/>
    <col min="15" max="15" width="4.16015625" style="3" customWidth="1"/>
    <col min="16" max="16" width="13.16015625" style="3" customWidth="1"/>
    <col min="17" max="17" width="13.16015625" style="3" hidden="1" customWidth="1"/>
    <col min="18" max="18" width="4.16015625" style="3" customWidth="1"/>
    <col min="19" max="19" width="13.16015625" style="3" customWidth="1"/>
    <col min="20" max="20" width="0" style="3" hidden="1" customWidth="1"/>
    <col min="21" max="16384" width="8.83203125" style="3" customWidth="1"/>
  </cols>
  <sheetData>
    <row r="1" spans="1:19" ht="24.75" thickBot="1">
      <c r="A1" s="131" t="s">
        <v>158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3:19" ht="15" customHeight="1">
      <c r="C2" s="3" t="s">
        <v>332</v>
      </c>
      <c r="G2" s="106" t="s">
        <v>337</v>
      </c>
      <c r="S2" s="32" t="s">
        <v>170</v>
      </c>
    </row>
    <row r="3" spans="1:19" ht="21.75" thickBot="1">
      <c r="A3" s="125" t="s">
        <v>16</v>
      </c>
      <c r="B3" s="125"/>
      <c r="C3" s="124" t="s">
        <v>331</v>
      </c>
      <c r="D3" s="124"/>
      <c r="E3" s="124"/>
      <c r="F3" s="33"/>
      <c r="G3" s="102" t="s">
        <v>336</v>
      </c>
      <c r="J3" s="29" t="s">
        <v>17</v>
      </c>
      <c r="K3" s="29"/>
      <c r="L3" s="141" t="str">
        <f>IF(S3="","",VLOOKUP(S3,code!F3:G135,2))&amp;"高校"</f>
        <v>高校</v>
      </c>
      <c r="M3" s="141"/>
      <c r="N3" s="141"/>
      <c r="O3" s="141"/>
      <c r="P3" s="141"/>
      <c r="Q3" s="68"/>
      <c r="R3" s="34"/>
      <c r="S3" s="52"/>
    </row>
    <row r="4" ht="12" customHeight="1" thickBot="1"/>
    <row r="5" spans="1:19" ht="19.5" customHeight="1">
      <c r="A5" s="132" t="s">
        <v>157</v>
      </c>
      <c r="B5" s="135" t="s">
        <v>18</v>
      </c>
      <c r="C5" s="36" t="s">
        <v>171</v>
      </c>
      <c r="D5" s="137" t="s">
        <v>19</v>
      </c>
      <c r="E5" s="133" t="s">
        <v>20</v>
      </c>
      <c r="F5" s="132" t="s">
        <v>176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40"/>
    </row>
    <row r="6" spans="1:19" ht="33" customHeight="1" thickBot="1">
      <c r="A6" s="127"/>
      <c r="B6" s="136"/>
      <c r="C6" s="37" t="s">
        <v>33</v>
      </c>
      <c r="D6" s="138"/>
      <c r="E6" s="134"/>
      <c r="F6" s="45" t="s">
        <v>172</v>
      </c>
      <c r="G6" s="39" t="s">
        <v>173</v>
      </c>
      <c r="H6" s="39"/>
      <c r="I6" s="46" t="s">
        <v>172</v>
      </c>
      <c r="J6" s="44" t="s">
        <v>174</v>
      </c>
      <c r="K6" s="39"/>
      <c r="L6" s="47" t="s">
        <v>172</v>
      </c>
      <c r="M6" s="39" t="s">
        <v>175</v>
      </c>
      <c r="N6" s="39"/>
      <c r="O6" s="46" t="s">
        <v>172</v>
      </c>
      <c r="P6" s="40" t="s">
        <v>193</v>
      </c>
      <c r="Q6" s="39"/>
      <c r="R6" s="47" t="s">
        <v>172</v>
      </c>
      <c r="S6" s="38" t="s">
        <v>194</v>
      </c>
    </row>
    <row r="7" spans="1:20" ht="22.5" customHeight="1">
      <c r="A7" s="130">
        <v>1</v>
      </c>
      <c r="B7" s="119"/>
      <c r="C7" s="48"/>
      <c r="D7" s="118"/>
      <c r="E7" s="120"/>
      <c r="F7" s="143"/>
      <c r="G7" s="71">
        <f>IF(F7="","",VLOOKUP(F7,code!$B$2:$D$92,2))</f>
      </c>
      <c r="H7" s="72">
        <f>IF(F7="","",VLOOKUP(F7,code!$B$2:$D$92,3))</f>
      </c>
      <c r="I7" s="142"/>
      <c r="J7" s="73">
        <f>IF(I7="","",VLOOKUP(I7,code!$B$2:$D$92,2))</f>
      </c>
      <c r="K7" s="73">
        <f>IF(I7="","",VLOOKUP(I7,code!$B$2:$D$92,3))</f>
      </c>
      <c r="L7" s="128"/>
      <c r="M7" s="71">
        <f>IF(L7="","",VLOOKUP(L7,code!$B$2:$D$92,2))</f>
      </c>
      <c r="N7" s="71">
        <f>IF(L7="","",VLOOKUP(L7,code!$B$2:$D$92,3))</f>
      </c>
      <c r="O7" s="142"/>
      <c r="P7" s="73">
        <f>IF(O7="","",VLOOKUP(O7,code!$B$2:$D$92,2))</f>
      </c>
      <c r="Q7" s="73">
        <f>IF(O7="","",VLOOKUP(O7,code!$B$2:$D$92,3))</f>
      </c>
      <c r="R7" s="128"/>
      <c r="S7" s="74">
        <f>IF(R7="","",VLOOKUP(R7,code!$B$2:$D$92,2))</f>
      </c>
      <c r="T7" s="69">
        <f>IF(R7="","",VLOOKUP(R7,code!$B$2:$D$92,3))</f>
      </c>
    </row>
    <row r="8" spans="1:20" ht="22.5" customHeight="1">
      <c r="A8" s="129"/>
      <c r="B8" s="111"/>
      <c r="C8" s="49"/>
      <c r="D8" s="110"/>
      <c r="E8" s="113"/>
      <c r="F8" s="123"/>
      <c r="G8" s="75"/>
      <c r="H8" s="76"/>
      <c r="I8" s="117"/>
      <c r="J8" s="77"/>
      <c r="K8" s="76"/>
      <c r="L8" s="121"/>
      <c r="M8" s="75"/>
      <c r="N8" s="76"/>
      <c r="O8" s="117"/>
      <c r="P8" s="77"/>
      <c r="Q8" s="76"/>
      <c r="R8" s="121"/>
      <c r="S8" s="78"/>
      <c r="T8" s="70"/>
    </row>
    <row r="9" spans="1:20" ht="22.5" customHeight="1">
      <c r="A9" s="126">
        <v>2</v>
      </c>
      <c r="B9" s="107"/>
      <c r="C9" s="50"/>
      <c r="D9" s="109"/>
      <c r="E9" s="112"/>
      <c r="F9" s="122"/>
      <c r="G9" s="71">
        <f>IF(F9="","",VLOOKUP(F9,code!$B$2:$D$92,2))</f>
      </c>
      <c r="H9" s="72">
        <f>IF(F9="","",VLOOKUP(F9,code!$B$2:$D$92,3))</f>
      </c>
      <c r="I9" s="116"/>
      <c r="J9" s="73">
        <f>IF(I9="","",VLOOKUP(I9,code!$B$2:$D$92,2))</f>
      </c>
      <c r="K9" s="73">
        <f>IF(I9="","",VLOOKUP(I9,code!$B$2:$D$92,3))</f>
      </c>
      <c r="L9" s="114"/>
      <c r="M9" s="71">
        <f>IF(L9="","",VLOOKUP(L9,code!$B$2:$D$92,2))</f>
      </c>
      <c r="N9" s="71">
        <f>IF(L9="","",VLOOKUP(L9,code!$B$2:$D$92,3))</f>
      </c>
      <c r="O9" s="116"/>
      <c r="P9" s="73">
        <f>IF(O9="","",VLOOKUP(O9,code!$B$2:$D$92,2))</f>
      </c>
      <c r="Q9" s="73">
        <f>IF(O9="","",VLOOKUP(O9,code!$B$2:$D$92,3))</f>
      </c>
      <c r="R9" s="114"/>
      <c r="S9" s="74">
        <f>IF(R9="","",VLOOKUP(R9,code!$B$2:$D$92,2))</f>
      </c>
      <c r="T9" s="69">
        <f>IF(R9="","",VLOOKUP(R9,code!$B$2:$D$92,3))</f>
      </c>
    </row>
    <row r="10" spans="1:20" ht="22.5" customHeight="1">
      <c r="A10" s="129"/>
      <c r="B10" s="111"/>
      <c r="C10" s="49"/>
      <c r="D10" s="110"/>
      <c r="E10" s="113"/>
      <c r="F10" s="123"/>
      <c r="G10" s="75"/>
      <c r="H10" s="76"/>
      <c r="I10" s="117"/>
      <c r="J10" s="77"/>
      <c r="K10" s="76"/>
      <c r="L10" s="121"/>
      <c r="M10" s="75"/>
      <c r="N10" s="76"/>
      <c r="O10" s="117"/>
      <c r="P10" s="77"/>
      <c r="Q10" s="76"/>
      <c r="R10" s="121"/>
      <c r="S10" s="78"/>
      <c r="T10" s="70"/>
    </row>
    <row r="11" spans="1:20" ht="22.5" customHeight="1">
      <c r="A11" s="126">
        <v>3</v>
      </c>
      <c r="B11" s="107"/>
      <c r="C11" s="50"/>
      <c r="D11" s="109"/>
      <c r="E11" s="112"/>
      <c r="F11" s="122"/>
      <c r="G11" s="71">
        <f>IF(F11="","",VLOOKUP(F11,code!$B$2:$D$92,2))</f>
      </c>
      <c r="H11" s="72">
        <f>IF(F11="","",VLOOKUP(F11,code!$B$2:$D$92,3))</f>
      </c>
      <c r="I11" s="116"/>
      <c r="J11" s="73">
        <f>IF(I11="","",VLOOKUP(I11,code!$B$2:$D$92,2))</f>
      </c>
      <c r="K11" s="73">
        <f>IF(I11="","",VLOOKUP(I11,code!$B$2:$D$92,3))</f>
      </c>
      <c r="L11" s="114"/>
      <c r="M11" s="71">
        <f>IF(L11="","",VLOOKUP(L11,code!$B$2:$D$92,2))</f>
      </c>
      <c r="N11" s="71">
        <f>IF(L11="","",VLOOKUP(L11,code!$B$2:$D$92,3))</f>
      </c>
      <c r="O11" s="116"/>
      <c r="P11" s="73">
        <f>IF(O11="","",VLOOKUP(O11,code!$B$2:$D$92,2))</f>
      </c>
      <c r="Q11" s="73">
        <f>IF(O11="","",VLOOKUP(O11,code!$B$2:$D$92,3))</f>
      </c>
      <c r="R11" s="114"/>
      <c r="S11" s="74">
        <f>IF(R11="","",VLOOKUP(R11,code!$B$2:$D$92,2))</f>
      </c>
      <c r="T11" s="69">
        <f>IF(R11="","",VLOOKUP(R11,code!$B$2:$D$92,3))</f>
      </c>
    </row>
    <row r="12" spans="1:20" ht="22.5" customHeight="1">
      <c r="A12" s="129"/>
      <c r="B12" s="111"/>
      <c r="C12" s="49"/>
      <c r="D12" s="110"/>
      <c r="E12" s="113"/>
      <c r="F12" s="123"/>
      <c r="G12" s="75"/>
      <c r="H12" s="76"/>
      <c r="I12" s="117"/>
      <c r="J12" s="77"/>
      <c r="K12" s="76"/>
      <c r="L12" s="121"/>
      <c r="M12" s="75"/>
      <c r="N12" s="76"/>
      <c r="O12" s="117"/>
      <c r="P12" s="77"/>
      <c r="Q12" s="76"/>
      <c r="R12" s="121"/>
      <c r="S12" s="78"/>
      <c r="T12" s="70"/>
    </row>
    <row r="13" spans="1:20" ht="22.5" customHeight="1">
      <c r="A13" s="126">
        <v>4</v>
      </c>
      <c r="B13" s="107"/>
      <c r="C13" s="50"/>
      <c r="D13" s="109"/>
      <c r="E13" s="112"/>
      <c r="F13" s="122"/>
      <c r="G13" s="71">
        <f>IF(F13="","",VLOOKUP(F13,code!$B$2:$D$92,2))</f>
      </c>
      <c r="H13" s="72">
        <f>IF(F13="","",VLOOKUP(F13,code!$B$2:$D$92,3))</f>
      </c>
      <c r="I13" s="116"/>
      <c r="J13" s="73">
        <f>IF(I13="","",VLOOKUP(I13,code!$B$2:$D$92,2))</f>
      </c>
      <c r="K13" s="73">
        <f>IF(I13="","",VLOOKUP(I13,code!$B$2:$D$92,3))</f>
      </c>
      <c r="L13" s="114"/>
      <c r="M13" s="71">
        <f>IF(L13="","",VLOOKUP(L13,code!$B$2:$D$92,2))</f>
      </c>
      <c r="N13" s="71">
        <f>IF(L13="","",VLOOKUP(L13,code!$B$2:$D$92,3))</f>
      </c>
      <c r="O13" s="116"/>
      <c r="P13" s="73">
        <f>IF(O13="","",VLOOKUP(O13,code!$B$2:$D$92,2))</f>
      </c>
      <c r="Q13" s="73">
        <f>IF(O13="","",VLOOKUP(O13,code!$B$2:$D$92,3))</f>
      </c>
      <c r="R13" s="114"/>
      <c r="S13" s="74">
        <f>IF(R13="","",VLOOKUP(R13,code!$B$2:$D$92,2))</f>
      </c>
      <c r="T13" s="69">
        <f>IF(R13="","",VLOOKUP(R13,code!$B$2:$D$92,3))</f>
      </c>
    </row>
    <row r="14" spans="1:20" ht="22.5" customHeight="1">
      <c r="A14" s="129"/>
      <c r="B14" s="111"/>
      <c r="C14" s="49"/>
      <c r="D14" s="110"/>
      <c r="E14" s="113"/>
      <c r="F14" s="123"/>
      <c r="G14" s="75"/>
      <c r="H14" s="76"/>
      <c r="I14" s="117"/>
      <c r="J14" s="77"/>
      <c r="K14" s="76"/>
      <c r="L14" s="121"/>
      <c r="M14" s="75"/>
      <c r="N14" s="76"/>
      <c r="O14" s="117"/>
      <c r="P14" s="77"/>
      <c r="Q14" s="76"/>
      <c r="R14" s="121"/>
      <c r="S14" s="78"/>
      <c r="T14" s="70"/>
    </row>
    <row r="15" spans="1:20" ht="22.5" customHeight="1">
      <c r="A15" s="126">
        <v>5</v>
      </c>
      <c r="B15" s="107"/>
      <c r="C15" s="50"/>
      <c r="D15" s="109"/>
      <c r="E15" s="112"/>
      <c r="F15" s="122"/>
      <c r="G15" s="71">
        <f>IF(F15="","",VLOOKUP(F15,code!$B$2:$D$92,2))</f>
      </c>
      <c r="H15" s="72">
        <f>IF(F15="","",VLOOKUP(F15,code!$B$2:$D$92,3))</f>
      </c>
      <c r="I15" s="116"/>
      <c r="J15" s="73">
        <f>IF(I15="","",VLOOKUP(I15,code!$B$2:$D$92,2))</f>
      </c>
      <c r="K15" s="73">
        <f>IF(I15="","",VLOOKUP(I15,code!$B$2:$D$92,3))</f>
      </c>
      <c r="L15" s="114"/>
      <c r="M15" s="71">
        <f>IF(L15="","",VLOOKUP(L15,code!$B$2:$D$92,2))</f>
      </c>
      <c r="N15" s="71">
        <f>IF(L15="","",VLOOKUP(L15,code!$B$2:$D$92,3))</f>
      </c>
      <c r="O15" s="116"/>
      <c r="P15" s="73">
        <f>IF(O15="","",VLOOKUP(O15,code!$B$2:$D$92,2))</f>
      </c>
      <c r="Q15" s="73">
        <f>IF(O15="","",VLOOKUP(O15,code!$B$2:$D$92,3))</f>
      </c>
      <c r="R15" s="114"/>
      <c r="S15" s="74">
        <f>IF(R15="","",VLOOKUP(R15,code!$B$2:$D$92,2))</f>
      </c>
      <c r="T15" s="69">
        <f>IF(R15="","",VLOOKUP(R15,code!$B$2:$D$92,3))</f>
      </c>
    </row>
    <row r="16" spans="1:20" ht="22.5" customHeight="1">
      <c r="A16" s="129"/>
      <c r="B16" s="111"/>
      <c r="C16" s="49"/>
      <c r="D16" s="110"/>
      <c r="E16" s="113"/>
      <c r="F16" s="123"/>
      <c r="G16" s="75"/>
      <c r="H16" s="76"/>
      <c r="I16" s="117"/>
      <c r="J16" s="77"/>
      <c r="K16" s="76"/>
      <c r="L16" s="121"/>
      <c r="M16" s="75"/>
      <c r="N16" s="76"/>
      <c r="O16" s="117"/>
      <c r="P16" s="77"/>
      <c r="Q16" s="76"/>
      <c r="R16" s="121"/>
      <c r="S16" s="78"/>
      <c r="T16" s="70"/>
    </row>
    <row r="17" spans="1:20" ht="22.5" customHeight="1">
      <c r="A17" s="126">
        <v>6</v>
      </c>
      <c r="B17" s="107"/>
      <c r="C17" s="50"/>
      <c r="D17" s="109"/>
      <c r="E17" s="112"/>
      <c r="F17" s="122"/>
      <c r="G17" s="71">
        <f>IF(F17="","",VLOOKUP(F17,code!$B$2:$D$92,2))</f>
      </c>
      <c r="H17" s="72">
        <f>IF(F17="","",VLOOKUP(F17,code!$B$2:$D$92,3))</f>
      </c>
      <c r="I17" s="116"/>
      <c r="J17" s="73">
        <f>IF(I17="","",VLOOKUP(I17,code!$B$2:$D$92,2))</f>
      </c>
      <c r="K17" s="73">
        <f>IF(I17="","",VLOOKUP(I17,code!$B$2:$D$92,3))</f>
      </c>
      <c r="L17" s="114"/>
      <c r="M17" s="71">
        <f>IF(L17="","",VLOOKUP(L17,code!$B$2:$D$92,2))</f>
      </c>
      <c r="N17" s="71">
        <f>IF(L17="","",VLOOKUP(L17,code!$B$2:$D$92,3))</f>
      </c>
      <c r="O17" s="116"/>
      <c r="P17" s="73">
        <f>IF(O17="","",VLOOKUP(O17,code!$B$2:$D$92,2))</f>
      </c>
      <c r="Q17" s="73">
        <f>IF(O17="","",VLOOKUP(O17,code!$B$2:$D$92,3))</f>
      </c>
      <c r="R17" s="114"/>
      <c r="S17" s="74">
        <f>IF(R17="","",VLOOKUP(R17,code!$B$2:$D$92,2))</f>
      </c>
      <c r="T17" s="69">
        <f>IF(R17="","",VLOOKUP(R17,code!$B$2:$D$92,3))</f>
      </c>
    </row>
    <row r="18" spans="1:20" ht="22.5" customHeight="1">
      <c r="A18" s="129"/>
      <c r="B18" s="111"/>
      <c r="C18" s="49"/>
      <c r="D18" s="110"/>
      <c r="E18" s="113"/>
      <c r="F18" s="123"/>
      <c r="G18" s="75"/>
      <c r="H18" s="76"/>
      <c r="I18" s="117"/>
      <c r="J18" s="77"/>
      <c r="K18" s="76"/>
      <c r="L18" s="121"/>
      <c r="M18" s="75"/>
      <c r="N18" s="76"/>
      <c r="O18" s="117"/>
      <c r="P18" s="77"/>
      <c r="Q18" s="76"/>
      <c r="R18" s="121"/>
      <c r="S18" s="78"/>
      <c r="T18" s="70"/>
    </row>
    <row r="19" spans="1:20" ht="22.5" customHeight="1">
      <c r="A19" s="126">
        <v>7</v>
      </c>
      <c r="B19" s="107"/>
      <c r="C19" s="50"/>
      <c r="D19" s="109"/>
      <c r="E19" s="112"/>
      <c r="F19" s="122"/>
      <c r="G19" s="71">
        <f>IF(F19="","",VLOOKUP(F19,code!$B$2:$D$92,2))</f>
      </c>
      <c r="H19" s="72">
        <f>IF(F19="","",VLOOKUP(F19,code!$B$2:$D$92,3))</f>
      </c>
      <c r="I19" s="116"/>
      <c r="J19" s="73">
        <f>IF(I19="","",VLOOKUP(I19,code!$B$2:$D$92,2))</f>
      </c>
      <c r="K19" s="73">
        <f>IF(I19="","",VLOOKUP(I19,code!$B$2:$D$92,3))</f>
      </c>
      <c r="L19" s="114"/>
      <c r="M19" s="71">
        <f>IF(L19="","",VLOOKUP(L19,code!$B$2:$D$92,2))</f>
      </c>
      <c r="N19" s="71">
        <f>IF(L19="","",VLOOKUP(L19,code!$B$2:$D$92,3))</f>
      </c>
      <c r="O19" s="116"/>
      <c r="P19" s="73">
        <f>IF(O19="","",VLOOKUP(O19,code!$B$2:$D$92,2))</f>
      </c>
      <c r="Q19" s="73">
        <f>IF(O19="","",VLOOKUP(O19,code!$B$2:$D$92,3))</f>
      </c>
      <c r="R19" s="114"/>
      <c r="S19" s="74">
        <f>IF(R19="","",VLOOKUP(R19,code!$B$2:$D$92,2))</f>
      </c>
      <c r="T19" s="69">
        <f>IF(R19="","",VLOOKUP(R19,code!$B$2:$D$92,3))</f>
      </c>
    </row>
    <row r="20" spans="1:20" ht="22.5" customHeight="1">
      <c r="A20" s="129"/>
      <c r="B20" s="111"/>
      <c r="C20" s="49"/>
      <c r="D20" s="110"/>
      <c r="E20" s="113"/>
      <c r="F20" s="123"/>
      <c r="G20" s="75"/>
      <c r="H20" s="76"/>
      <c r="I20" s="117"/>
      <c r="J20" s="77"/>
      <c r="K20" s="76"/>
      <c r="L20" s="121"/>
      <c r="M20" s="75"/>
      <c r="N20" s="76"/>
      <c r="O20" s="117"/>
      <c r="P20" s="77"/>
      <c r="Q20" s="76"/>
      <c r="R20" s="121"/>
      <c r="S20" s="78"/>
      <c r="T20" s="70"/>
    </row>
    <row r="21" spans="1:20" ht="22.5" customHeight="1">
      <c r="A21" s="126">
        <v>8</v>
      </c>
      <c r="B21" s="107"/>
      <c r="C21" s="50"/>
      <c r="D21" s="109"/>
      <c r="E21" s="112"/>
      <c r="F21" s="122"/>
      <c r="G21" s="71">
        <f>IF(F21="","",VLOOKUP(F21,code!$B$2:$D$92,2))</f>
      </c>
      <c r="H21" s="72">
        <f>IF(F21="","",VLOOKUP(F21,code!$B$2:$D$92,3))</f>
      </c>
      <c r="I21" s="116"/>
      <c r="J21" s="73">
        <f>IF(I21="","",VLOOKUP(I21,code!$B$2:$D$92,2))</f>
      </c>
      <c r="K21" s="73">
        <f>IF(I21="","",VLOOKUP(I21,code!$B$2:$D$92,3))</f>
      </c>
      <c r="L21" s="114"/>
      <c r="M21" s="71">
        <f>IF(L21="","",VLOOKUP(L21,code!$B$2:$D$92,2))</f>
      </c>
      <c r="N21" s="71">
        <f>IF(L21="","",VLOOKUP(L21,code!$B$2:$D$92,3))</f>
      </c>
      <c r="O21" s="116"/>
      <c r="P21" s="73">
        <f>IF(O21="","",VLOOKUP(O21,code!$B$2:$D$92,2))</f>
      </c>
      <c r="Q21" s="73">
        <f>IF(O21="","",VLOOKUP(O21,code!$B$2:$D$92,3))</f>
      </c>
      <c r="R21" s="114"/>
      <c r="S21" s="74">
        <f>IF(R21="","",VLOOKUP(R21,code!$B$2:$D$92,2))</f>
      </c>
      <c r="T21" s="69">
        <f>IF(R21="","",VLOOKUP(R21,code!$B$2:$D$92,3))</f>
      </c>
    </row>
    <row r="22" spans="1:20" ht="22.5" customHeight="1">
      <c r="A22" s="129"/>
      <c r="B22" s="111"/>
      <c r="C22" s="49"/>
      <c r="D22" s="110"/>
      <c r="E22" s="113"/>
      <c r="F22" s="123"/>
      <c r="G22" s="75"/>
      <c r="H22" s="76"/>
      <c r="I22" s="117"/>
      <c r="J22" s="77"/>
      <c r="K22" s="76"/>
      <c r="L22" s="121"/>
      <c r="M22" s="75"/>
      <c r="N22" s="76"/>
      <c r="O22" s="117"/>
      <c r="P22" s="77"/>
      <c r="Q22" s="76"/>
      <c r="R22" s="121"/>
      <c r="S22" s="78"/>
      <c r="T22" s="70"/>
    </row>
    <row r="23" spans="1:20" ht="22.5" customHeight="1">
      <c r="A23" s="126">
        <v>9</v>
      </c>
      <c r="B23" s="107"/>
      <c r="C23" s="50"/>
      <c r="D23" s="109"/>
      <c r="E23" s="112"/>
      <c r="F23" s="122"/>
      <c r="G23" s="71">
        <f>IF(F23="","",VLOOKUP(F23,code!$B$2:$D$92,2))</f>
      </c>
      <c r="H23" s="72">
        <f>IF(F23="","",VLOOKUP(F23,code!$B$2:$D$92,3))</f>
      </c>
      <c r="I23" s="116"/>
      <c r="J23" s="73">
        <f>IF(I23="","",VLOOKUP(I23,code!$B$2:$D$92,2))</f>
      </c>
      <c r="K23" s="73">
        <f>IF(I23="","",VLOOKUP(I23,code!$B$2:$D$92,3))</f>
      </c>
      <c r="L23" s="114"/>
      <c r="M23" s="71">
        <f>IF(L23="","",VLOOKUP(L23,code!$B$2:$D$92,2))</f>
      </c>
      <c r="N23" s="71">
        <f>IF(L23="","",VLOOKUP(L23,code!$B$2:$D$92,3))</f>
      </c>
      <c r="O23" s="116"/>
      <c r="P23" s="73">
        <f>IF(O23="","",VLOOKUP(O23,code!$B$2:$D$92,2))</f>
      </c>
      <c r="Q23" s="73">
        <f>IF(O23="","",VLOOKUP(O23,code!$B$2:$D$92,3))</f>
      </c>
      <c r="R23" s="114"/>
      <c r="S23" s="74">
        <f>IF(R23="","",VLOOKUP(R23,code!$B$2:$D$92,2))</f>
      </c>
      <c r="T23" s="69">
        <f>IF(R23="","",VLOOKUP(R23,code!$B$2:$D$92,3))</f>
      </c>
    </row>
    <row r="24" spans="1:20" ht="22.5" customHeight="1">
      <c r="A24" s="129"/>
      <c r="B24" s="111"/>
      <c r="C24" s="49"/>
      <c r="D24" s="110"/>
      <c r="E24" s="113"/>
      <c r="F24" s="123"/>
      <c r="G24" s="75"/>
      <c r="H24" s="76"/>
      <c r="I24" s="117"/>
      <c r="J24" s="77"/>
      <c r="K24" s="76"/>
      <c r="L24" s="121"/>
      <c r="M24" s="75"/>
      <c r="N24" s="76"/>
      <c r="O24" s="117"/>
      <c r="P24" s="77"/>
      <c r="Q24" s="76"/>
      <c r="R24" s="121"/>
      <c r="S24" s="78"/>
      <c r="T24" s="70"/>
    </row>
    <row r="25" spans="1:20" ht="22.5" customHeight="1">
      <c r="A25" s="126">
        <v>10</v>
      </c>
      <c r="B25" s="107"/>
      <c r="C25" s="50"/>
      <c r="D25" s="109"/>
      <c r="E25" s="112"/>
      <c r="F25" s="122"/>
      <c r="G25" s="71">
        <f>IF(F25="","",VLOOKUP(F25,code!$B$2:$D$92,2))</f>
      </c>
      <c r="H25" s="72">
        <f>IF(F25="","",VLOOKUP(F25,code!$B$2:$D$92,3))</f>
      </c>
      <c r="I25" s="116"/>
      <c r="J25" s="73">
        <f>IF(I25="","",VLOOKUP(I25,code!$B$2:$D$92,2))</f>
      </c>
      <c r="K25" s="73">
        <f>IF(I25="","",VLOOKUP(I25,code!$B$2:$D$92,3))</f>
      </c>
      <c r="L25" s="114"/>
      <c r="M25" s="71">
        <f>IF(L25="","",VLOOKUP(L25,code!$B$2:$D$92,2))</f>
      </c>
      <c r="N25" s="71">
        <f>IF(L25="","",VLOOKUP(L25,code!$B$2:$D$92,3))</f>
      </c>
      <c r="O25" s="116"/>
      <c r="P25" s="73">
        <f>IF(O25="","",VLOOKUP(O25,code!$B$2:$D$92,2))</f>
      </c>
      <c r="Q25" s="73">
        <f>IF(O25="","",VLOOKUP(O25,code!$B$2:$D$92,3))</f>
      </c>
      <c r="R25" s="114"/>
      <c r="S25" s="74">
        <f>IF(R25="","",VLOOKUP(R25,code!$B$2:$D$92,2))</f>
      </c>
      <c r="T25" s="69">
        <f>IF(R25="","",VLOOKUP(R25,code!$B$2:$D$92,3))</f>
      </c>
    </row>
    <row r="26" spans="1:20" ht="22.5" customHeight="1">
      <c r="A26" s="129"/>
      <c r="B26" s="111"/>
      <c r="C26" s="49"/>
      <c r="D26" s="110"/>
      <c r="E26" s="113"/>
      <c r="F26" s="123"/>
      <c r="G26" s="75"/>
      <c r="H26" s="76"/>
      <c r="I26" s="117"/>
      <c r="J26" s="77"/>
      <c r="K26" s="76"/>
      <c r="L26" s="121"/>
      <c r="M26" s="75"/>
      <c r="N26" s="76"/>
      <c r="O26" s="117"/>
      <c r="P26" s="77"/>
      <c r="Q26" s="76"/>
      <c r="R26" s="121"/>
      <c r="S26" s="78"/>
      <c r="T26" s="70"/>
    </row>
    <row r="27" spans="1:20" ht="22.5" customHeight="1">
      <c r="A27" s="126">
        <v>11</v>
      </c>
      <c r="B27" s="107"/>
      <c r="C27" s="50"/>
      <c r="D27" s="109"/>
      <c r="E27" s="112"/>
      <c r="F27" s="122"/>
      <c r="G27" s="71">
        <f>IF(F27="","",VLOOKUP(F27,code!$B$2:$D$92,2))</f>
      </c>
      <c r="H27" s="72">
        <f>IF(F27="","",VLOOKUP(F27,code!$B$2:$D$92,3))</f>
      </c>
      <c r="I27" s="116"/>
      <c r="J27" s="73">
        <f>IF(I27="","",VLOOKUP(I27,code!$B$2:$D$92,2))</f>
      </c>
      <c r="K27" s="73">
        <f>IF(I27="","",VLOOKUP(I27,code!$B$2:$D$92,3))</f>
      </c>
      <c r="L27" s="114"/>
      <c r="M27" s="71">
        <f>IF(L27="","",VLOOKUP(L27,code!$B$2:$D$92,2))</f>
      </c>
      <c r="N27" s="71">
        <f>IF(L27="","",VLOOKUP(L27,code!$B$2:$D$92,3))</f>
      </c>
      <c r="O27" s="116"/>
      <c r="P27" s="73">
        <f>IF(O27="","",VLOOKUP(O27,code!$B$2:$D$92,2))</f>
      </c>
      <c r="Q27" s="73">
        <f>IF(O27="","",VLOOKUP(O27,code!$B$2:$D$92,3))</f>
      </c>
      <c r="R27" s="114"/>
      <c r="S27" s="74">
        <f>IF(R27="","",VLOOKUP(R27,code!$B$2:$D$92,2))</f>
      </c>
      <c r="T27" s="69">
        <f>IF(R27="","",VLOOKUP(R27,code!$B$2:$D$92,3))</f>
      </c>
    </row>
    <row r="28" spans="1:20" ht="22.5" customHeight="1">
      <c r="A28" s="129"/>
      <c r="B28" s="111"/>
      <c r="C28" s="49"/>
      <c r="D28" s="110"/>
      <c r="E28" s="113"/>
      <c r="F28" s="123"/>
      <c r="G28" s="75"/>
      <c r="H28" s="76"/>
      <c r="I28" s="117"/>
      <c r="J28" s="77"/>
      <c r="K28" s="76"/>
      <c r="L28" s="121"/>
      <c r="M28" s="75"/>
      <c r="N28" s="76"/>
      <c r="O28" s="117"/>
      <c r="P28" s="77"/>
      <c r="Q28" s="76"/>
      <c r="R28" s="121"/>
      <c r="S28" s="78"/>
      <c r="T28" s="70"/>
    </row>
    <row r="29" spans="1:20" ht="22.5" customHeight="1">
      <c r="A29" s="126">
        <v>12</v>
      </c>
      <c r="B29" s="107"/>
      <c r="C29" s="50"/>
      <c r="D29" s="109"/>
      <c r="E29" s="112"/>
      <c r="F29" s="122"/>
      <c r="G29" s="71">
        <f>IF(F29="","",VLOOKUP(F29,code!$B$2:$D$92,2))</f>
      </c>
      <c r="H29" s="72">
        <f>IF(F29="","",VLOOKUP(F29,code!$B$2:$D$92,3))</f>
      </c>
      <c r="I29" s="116"/>
      <c r="J29" s="73">
        <f>IF(I29="","",VLOOKUP(I29,code!$B$2:$D$92,2))</f>
      </c>
      <c r="K29" s="73">
        <f>IF(I29="","",VLOOKUP(I29,code!$B$2:$D$92,3))</f>
      </c>
      <c r="L29" s="114"/>
      <c r="M29" s="71">
        <f>IF(L29="","",VLOOKUP(L29,code!$B$2:$D$92,2))</f>
      </c>
      <c r="N29" s="71">
        <f>IF(L29="","",VLOOKUP(L29,code!$B$2:$D$92,3))</f>
      </c>
      <c r="O29" s="116"/>
      <c r="P29" s="73">
        <f>IF(O29="","",VLOOKUP(O29,code!$B$2:$D$92,2))</f>
      </c>
      <c r="Q29" s="73">
        <f>IF(O29="","",VLOOKUP(O29,code!$B$2:$D$92,3))</f>
      </c>
      <c r="R29" s="114"/>
      <c r="S29" s="74">
        <f>IF(R29="","",VLOOKUP(R29,code!$B$2:$D$92,2))</f>
      </c>
      <c r="T29" s="69">
        <f>IF(R29="","",VLOOKUP(R29,code!$B$2:$D$92,3))</f>
      </c>
    </row>
    <row r="30" spans="1:20" ht="22.5" customHeight="1">
      <c r="A30" s="129"/>
      <c r="B30" s="111"/>
      <c r="C30" s="49"/>
      <c r="D30" s="110"/>
      <c r="E30" s="113"/>
      <c r="F30" s="123"/>
      <c r="G30" s="75"/>
      <c r="H30" s="76"/>
      <c r="I30" s="117"/>
      <c r="J30" s="77"/>
      <c r="K30" s="76"/>
      <c r="L30" s="121"/>
      <c r="M30" s="75"/>
      <c r="N30" s="76"/>
      <c r="O30" s="117"/>
      <c r="P30" s="77"/>
      <c r="Q30" s="76"/>
      <c r="R30" s="121"/>
      <c r="S30" s="78"/>
      <c r="T30" s="70"/>
    </row>
    <row r="31" spans="1:20" ht="22.5" customHeight="1">
      <c r="A31" s="126">
        <v>13</v>
      </c>
      <c r="B31" s="107"/>
      <c r="C31" s="50"/>
      <c r="D31" s="109"/>
      <c r="E31" s="112"/>
      <c r="F31" s="122"/>
      <c r="G31" s="71">
        <f>IF(F31="","",VLOOKUP(F31,code!$B$2:$D$92,2))</f>
      </c>
      <c r="H31" s="72">
        <f>IF(F31="","",VLOOKUP(F31,code!$B$2:$D$92,3))</f>
      </c>
      <c r="I31" s="116"/>
      <c r="J31" s="73">
        <f>IF(I31="","",VLOOKUP(I31,code!$B$2:$D$92,2))</f>
      </c>
      <c r="K31" s="73">
        <f>IF(I31="","",VLOOKUP(I31,code!$B$2:$D$92,3))</f>
      </c>
      <c r="L31" s="114"/>
      <c r="M31" s="71">
        <f>IF(L31="","",VLOOKUP(L31,code!$B$2:$D$92,2))</f>
      </c>
      <c r="N31" s="71">
        <f>IF(L31="","",VLOOKUP(L31,code!$B$2:$D$92,3))</f>
      </c>
      <c r="O31" s="116"/>
      <c r="P31" s="73">
        <f>IF(O31="","",VLOOKUP(O31,code!$B$2:$D$92,2))</f>
      </c>
      <c r="Q31" s="73">
        <f>IF(O31="","",VLOOKUP(O31,code!$B$2:$D$92,3))</f>
      </c>
      <c r="R31" s="114"/>
      <c r="S31" s="74">
        <f>IF(R31="","",VLOOKUP(R31,code!$B$2:$D$92,2))</f>
      </c>
      <c r="T31" s="69">
        <f>IF(R31="","",VLOOKUP(R31,code!$B$2:$D$92,3))</f>
      </c>
    </row>
    <row r="32" spans="1:20" ht="22.5" customHeight="1">
      <c r="A32" s="129"/>
      <c r="B32" s="111"/>
      <c r="C32" s="49"/>
      <c r="D32" s="110"/>
      <c r="E32" s="113"/>
      <c r="F32" s="123"/>
      <c r="G32" s="75"/>
      <c r="H32" s="76"/>
      <c r="I32" s="117"/>
      <c r="J32" s="77"/>
      <c r="K32" s="76"/>
      <c r="L32" s="121"/>
      <c r="M32" s="75"/>
      <c r="N32" s="76"/>
      <c r="O32" s="117"/>
      <c r="P32" s="77"/>
      <c r="Q32" s="76"/>
      <c r="R32" s="121"/>
      <c r="S32" s="78"/>
      <c r="T32" s="70"/>
    </row>
    <row r="33" spans="1:20" ht="22.5" customHeight="1">
      <c r="A33" s="126">
        <v>14</v>
      </c>
      <c r="B33" s="107"/>
      <c r="C33" s="50"/>
      <c r="D33" s="109"/>
      <c r="E33" s="112"/>
      <c r="F33" s="122"/>
      <c r="G33" s="71">
        <f>IF(F33="","",VLOOKUP(F33,code!$B$2:$D$92,2))</f>
      </c>
      <c r="H33" s="72">
        <f>IF(F33="","",VLOOKUP(F33,code!$B$2:$D$92,3))</f>
      </c>
      <c r="I33" s="116"/>
      <c r="J33" s="73">
        <f>IF(I33="","",VLOOKUP(I33,code!$B$2:$D$92,2))</f>
      </c>
      <c r="K33" s="73">
        <f>IF(I33="","",VLOOKUP(I33,code!$B$2:$D$92,3))</f>
      </c>
      <c r="L33" s="114"/>
      <c r="M33" s="71">
        <f>IF(L33="","",VLOOKUP(L33,code!$B$2:$D$92,2))</f>
      </c>
      <c r="N33" s="71">
        <f>IF(L33="","",VLOOKUP(L33,code!$B$2:$D$92,3))</f>
      </c>
      <c r="O33" s="116"/>
      <c r="P33" s="73">
        <f>IF(O33="","",VLOOKUP(O33,code!$B$2:$D$92,2))</f>
      </c>
      <c r="Q33" s="73">
        <f>IF(O33="","",VLOOKUP(O33,code!$B$2:$D$92,3))</f>
      </c>
      <c r="R33" s="114"/>
      <c r="S33" s="74">
        <f>IF(R33="","",VLOOKUP(R33,code!$B$2:$D$92,2))</f>
      </c>
      <c r="T33" s="69">
        <f>IF(R33="","",VLOOKUP(R33,code!$B$2:$D$92,3))</f>
      </c>
    </row>
    <row r="34" spans="1:20" ht="22.5" customHeight="1">
      <c r="A34" s="129"/>
      <c r="B34" s="111"/>
      <c r="C34" s="49"/>
      <c r="D34" s="110"/>
      <c r="E34" s="113"/>
      <c r="F34" s="123"/>
      <c r="G34" s="75"/>
      <c r="H34" s="76"/>
      <c r="I34" s="117"/>
      <c r="J34" s="77"/>
      <c r="K34" s="76"/>
      <c r="L34" s="121"/>
      <c r="M34" s="75"/>
      <c r="N34" s="76"/>
      <c r="O34" s="117"/>
      <c r="P34" s="77"/>
      <c r="Q34" s="76"/>
      <c r="R34" s="121"/>
      <c r="S34" s="78"/>
      <c r="T34" s="70"/>
    </row>
    <row r="35" spans="1:20" ht="22.5" customHeight="1">
      <c r="A35" s="126">
        <v>15</v>
      </c>
      <c r="B35" s="107"/>
      <c r="C35" s="50"/>
      <c r="D35" s="109"/>
      <c r="E35" s="112"/>
      <c r="F35" s="122"/>
      <c r="G35" s="71">
        <f>IF(F35="","",VLOOKUP(F35,code!$B$2:$D$92,2))</f>
      </c>
      <c r="H35" s="72">
        <f>IF(F35="","",VLOOKUP(F35,code!$B$2:$D$92,3))</f>
      </c>
      <c r="I35" s="116"/>
      <c r="J35" s="73">
        <f>IF(I35="","",VLOOKUP(I35,code!$B$2:$D$92,2))</f>
      </c>
      <c r="K35" s="73">
        <f>IF(I35="","",VLOOKUP(I35,code!$B$2:$D$92,3))</f>
      </c>
      <c r="L35" s="114"/>
      <c r="M35" s="71">
        <f>IF(L35="","",VLOOKUP(L35,code!$B$2:$D$92,2))</f>
      </c>
      <c r="N35" s="71">
        <f>IF(L35="","",VLOOKUP(L35,code!$B$2:$D$92,3))</f>
      </c>
      <c r="O35" s="116"/>
      <c r="P35" s="73">
        <f>IF(O35="","",VLOOKUP(O35,code!$B$2:$D$92,2))</f>
      </c>
      <c r="Q35" s="73">
        <f>IF(O35="","",VLOOKUP(O35,code!$B$2:$D$92,3))</f>
      </c>
      <c r="R35" s="114"/>
      <c r="S35" s="74">
        <f>IF(R35="","",VLOOKUP(R35,code!$B$2:$D$92,2))</f>
      </c>
      <c r="T35" s="69">
        <f>IF(R35="","",VLOOKUP(R35,code!$B$2:$D$92,3))</f>
      </c>
    </row>
    <row r="36" spans="1:20" ht="22.5" customHeight="1">
      <c r="A36" s="129"/>
      <c r="B36" s="111"/>
      <c r="C36" s="49"/>
      <c r="D36" s="110"/>
      <c r="E36" s="113"/>
      <c r="F36" s="123"/>
      <c r="G36" s="75"/>
      <c r="H36" s="76"/>
      <c r="I36" s="117"/>
      <c r="J36" s="77"/>
      <c r="K36" s="76"/>
      <c r="L36" s="121"/>
      <c r="M36" s="75"/>
      <c r="N36" s="76"/>
      <c r="O36" s="117"/>
      <c r="P36" s="77"/>
      <c r="Q36" s="76"/>
      <c r="R36" s="121"/>
      <c r="S36" s="78"/>
      <c r="T36" s="70"/>
    </row>
    <row r="37" spans="1:20" ht="22.5" customHeight="1">
      <c r="A37" s="126">
        <v>16</v>
      </c>
      <c r="B37" s="107"/>
      <c r="C37" s="50"/>
      <c r="D37" s="109"/>
      <c r="E37" s="112"/>
      <c r="F37" s="122"/>
      <c r="G37" s="71">
        <f>IF(F37="","",VLOOKUP(F37,code!$B$2:$D$92,2))</f>
      </c>
      <c r="H37" s="72">
        <f>IF(F37="","",VLOOKUP(F37,code!$B$2:$D$92,3))</f>
      </c>
      <c r="I37" s="116"/>
      <c r="J37" s="73">
        <f>IF(I37="","",VLOOKUP(I37,code!$B$2:$D$92,2))</f>
      </c>
      <c r="K37" s="73">
        <f>IF(I37="","",VLOOKUP(I37,code!$B$2:$D$92,3))</f>
      </c>
      <c r="L37" s="114"/>
      <c r="M37" s="71">
        <f>IF(L37="","",VLOOKUP(L37,code!$B$2:$D$92,2))</f>
      </c>
      <c r="N37" s="71">
        <f>IF(L37="","",VLOOKUP(L37,code!$B$2:$D$92,3))</f>
      </c>
      <c r="O37" s="116"/>
      <c r="P37" s="73">
        <f>IF(O37="","",VLOOKUP(O37,code!$B$2:$D$92,2))</f>
      </c>
      <c r="Q37" s="73">
        <f>IF(O37="","",VLOOKUP(O37,code!$B$2:$D$92,3))</f>
      </c>
      <c r="R37" s="114"/>
      <c r="S37" s="74">
        <f>IF(R37="","",VLOOKUP(R37,code!$B$2:$D$92,2))</f>
      </c>
      <c r="T37" s="69">
        <f>IF(R37="","",VLOOKUP(R37,code!$B$2:$D$92,3))</f>
      </c>
    </row>
    <row r="38" spans="1:20" ht="22.5" customHeight="1">
      <c r="A38" s="129"/>
      <c r="B38" s="111"/>
      <c r="C38" s="49"/>
      <c r="D38" s="110"/>
      <c r="E38" s="113"/>
      <c r="F38" s="123"/>
      <c r="G38" s="75"/>
      <c r="H38" s="76"/>
      <c r="I38" s="117"/>
      <c r="J38" s="77"/>
      <c r="K38" s="76"/>
      <c r="L38" s="121"/>
      <c r="M38" s="75"/>
      <c r="N38" s="76"/>
      <c r="O38" s="117"/>
      <c r="P38" s="77"/>
      <c r="Q38" s="76"/>
      <c r="R38" s="121"/>
      <c r="S38" s="78"/>
      <c r="T38" s="70"/>
    </row>
    <row r="39" spans="1:20" ht="22.5" customHeight="1">
      <c r="A39" s="126">
        <v>17</v>
      </c>
      <c r="B39" s="107"/>
      <c r="C39" s="50"/>
      <c r="D39" s="109"/>
      <c r="E39" s="112"/>
      <c r="F39" s="122"/>
      <c r="G39" s="71">
        <f>IF(F39="","",VLOOKUP(F39,code!$B$2:$D$92,2))</f>
      </c>
      <c r="H39" s="72">
        <f>IF(F39="","",VLOOKUP(F39,code!$B$2:$D$92,3))</f>
      </c>
      <c r="I39" s="116"/>
      <c r="J39" s="73">
        <f>IF(I39="","",VLOOKUP(I39,code!$B$2:$D$92,2))</f>
      </c>
      <c r="K39" s="73">
        <f>IF(I39="","",VLOOKUP(I39,code!$B$2:$D$92,3))</f>
      </c>
      <c r="L39" s="114"/>
      <c r="M39" s="71">
        <f>IF(L39="","",VLOOKUP(L39,code!$B$2:$D$92,2))</f>
      </c>
      <c r="N39" s="71">
        <f>IF(L39="","",VLOOKUP(L39,code!$B$2:$D$92,3))</f>
      </c>
      <c r="O39" s="116"/>
      <c r="P39" s="73">
        <f>IF(O39="","",VLOOKUP(O39,code!$B$2:$D$92,2))</f>
      </c>
      <c r="Q39" s="73">
        <f>IF(O39="","",VLOOKUP(O39,code!$B$2:$D$92,3))</f>
      </c>
      <c r="R39" s="114"/>
      <c r="S39" s="74">
        <f>IF(R39="","",VLOOKUP(R39,code!$B$2:$D$92,2))</f>
      </c>
      <c r="T39" s="69">
        <f>IF(R39="","",VLOOKUP(R39,code!$B$2:$D$92,3))</f>
      </c>
    </row>
    <row r="40" spans="1:20" ht="22.5" customHeight="1">
      <c r="A40" s="129"/>
      <c r="B40" s="111"/>
      <c r="C40" s="49"/>
      <c r="D40" s="110"/>
      <c r="E40" s="113"/>
      <c r="F40" s="123"/>
      <c r="G40" s="75"/>
      <c r="H40" s="76"/>
      <c r="I40" s="117"/>
      <c r="J40" s="77"/>
      <c r="K40" s="76"/>
      <c r="L40" s="121"/>
      <c r="M40" s="75"/>
      <c r="N40" s="76"/>
      <c r="O40" s="117"/>
      <c r="P40" s="77"/>
      <c r="Q40" s="76"/>
      <c r="R40" s="121"/>
      <c r="S40" s="78"/>
      <c r="T40" s="70"/>
    </row>
    <row r="41" spans="1:20" ht="22.5" customHeight="1">
      <c r="A41" s="126">
        <v>18</v>
      </c>
      <c r="B41" s="107"/>
      <c r="C41" s="50"/>
      <c r="D41" s="109"/>
      <c r="E41" s="112"/>
      <c r="F41" s="122"/>
      <c r="G41" s="71">
        <f>IF(F41="","",VLOOKUP(F41,code!$B$2:$D$92,2))</f>
      </c>
      <c r="H41" s="72">
        <f>IF(F41="","",VLOOKUP(F41,code!$B$2:$D$92,3))</f>
      </c>
      <c r="I41" s="116"/>
      <c r="J41" s="73">
        <f>IF(I41="","",VLOOKUP(I41,code!$B$2:$D$92,2))</f>
      </c>
      <c r="K41" s="73">
        <f>IF(I41="","",VLOOKUP(I41,code!$B$2:$D$92,3))</f>
      </c>
      <c r="L41" s="114"/>
      <c r="M41" s="71">
        <f>IF(L41="","",VLOOKUP(L41,code!$B$2:$D$92,2))</f>
      </c>
      <c r="N41" s="71">
        <f>IF(L41="","",VLOOKUP(L41,code!$B$2:$D$92,3))</f>
      </c>
      <c r="O41" s="116"/>
      <c r="P41" s="73">
        <f>IF(O41="","",VLOOKUP(O41,code!$B$2:$D$92,2))</f>
      </c>
      <c r="Q41" s="73">
        <f>IF(O41="","",VLOOKUP(O41,code!$B$2:$D$92,3))</f>
      </c>
      <c r="R41" s="114"/>
      <c r="S41" s="74">
        <f>IF(R41="","",VLOOKUP(R41,code!$B$2:$D$92,2))</f>
      </c>
      <c r="T41" s="69">
        <f>IF(R41="","",VLOOKUP(R41,code!$B$2:$D$92,3))</f>
      </c>
    </row>
    <row r="42" spans="1:20" ht="22.5" customHeight="1">
      <c r="A42" s="129"/>
      <c r="B42" s="111"/>
      <c r="C42" s="49"/>
      <c r="D42" s="110"/>
      <c r="E42" s="113"/>
      <c r="F42" s="123"/>
      <c r="G42" s="75"/>
      <c r="H42" s="76"/>
      <c r="I42" s="117"/>
      <c r="J42" s="77"/>
      <c r="K42" s="76"/>
      <c r="L42" s="121"/>
      <c r="M42" s="75"/>
      <c r="N42" s="76"/>
      <c r="O42" s="117"/>
      <c r="P42" s="77"/>
      <c r="Q42" s="76"/>
      <c r="R42" s="121"/>
      <c r="S42" s="78"/>
      <c r="T42" s="70"/>
    </row>
    <row r="43" spans="1:20" ht="22.5" customHeight="1">
      <c r="A43" s="126">
        <v>19</v>
      </c>
      <c r="B43" s="107"/>
      <c r="C43" s="50"/>
      <c r="D43" s="109"/>
      <c r="E43" s="112"/>
      <c r="F43" s="122"/>
      <c r="G43" s="71">
        <f>IF(F43="","",VLOOKUP(F43,code!$B$2:$D$92,2))</f>
      </c>
      <c r="H43" s="72">
        <f>IF(F43="","",VLOOKUP(F43,code!$B$2:$D$92,3))</f>
      </c>
      <c r="I43" s="116"/>
      <c r="J43" s="73">
        <f>IF(I43="","",VLOOKUP(I43,code!$B$2:$D$92,2))</f>
      </c>
      <c r="K43" s="73">
        <f>IF(I43="","",VLOOKUP(I43,code!$B$2:$D$92,3))</f>
      </c>
      <c r="L43" s="114"/>
      <c r="M43" s="71">
        <f>IF(L43="","",VLOOKUP(L43,code!$B$2:$D$92,2))</f>
      </c>
      <c r="N43" s="71">
        <f>IF(L43="","",VLOOKUP(L43,code!$B$2:$D$92,3))</f>
      </c>
      <c r="O43" s="116"/>
      <c r="P43" s="73">
        <f>IF(O43="","",VLOOKUP(O43,code!$B$2:$D$92,2))</f>
      </c>
      <c r="Q43" s="73">
        <f>IF(O43="","",VLOOKUP(O43,code!$B$2:$D$92,3))</f>
      </c>
      <c r="R43" s="114"/>
      <c r="S43" s="74">
        <f>IF(R43="","",VLOOKUP(R43,code!$B$2:$D$92,2))</f>
      </c>
      <c r="T43" s="69">
        <f>IF(R43="","",VLOOKUP(R43,code!$B$2:$D$92,3))</f>
      </c>
    </row>
    <row r="44" spans="1:20" ht="22.5" customHeight="1">
      <c r="A44" s="129"/>
      <c r="B44" s="111"/>
      <c r="C44" s="49"/>
      <c r="D44" s="110"/>
      <c r="E44" s="113"/>
      <c r="F44" s="123"/>
      <c r="G44" s="75"/>
      <c r="H44" s="76"/>
      <c r="I44" s="117"/>
      <c r="J44" s="77"/>
      <c r="K44" s="76"/>
      <c r="L44" s="121"/>
      <c r="M44" s="75"/>
      <c r="N44" s="76"/>
      <c r="O44" s="117"/>
      <c r="P44" s="77"/>
      <c r="Q44" s="76"/>
      <c r="R44" s="121"/>
      <c r="S44" s="78"/>
      <c r="T44" s="70"/>
    </row>
    <row r="45" spans="1:20" ht="22.5" customHeight="1">
      <c r="A45" s="126">
        <v>20</v>
      </c>
      <c r="B45" s="107"/>
      <c r="C45" s="50"/>
      <c r="D45" s="109"/>
      <c r="E45" s="112"/>
      <c r="F45" s="122"/>
      <c r="G45" s="71">
        <f>IF(F45="","",VLOOKUP(F45,code!$B$2:$D$92,2))</f>
      </c>
      <c r="H45" s="72">
        <f>IF(F45="","",VLOOKUP(F45,code!$B$2:$D$92,3))</f>
      </c>
      <c r="I45" s="116"/>
      <c r="J45" s="73">
        <f>IF(I45="","",VLOOKUP(I45,code!$B$2:$D$92,2))</f>
      </c>
      <c r="K45" s="73">
        <f>IF(I45="","",VLOOKUP(I45,code!$B$2:$D$92,3))</f>
      </c>
      <c r="L45" s="114"/>
      <c r="M45" s="71">
        <f>IF(L45="","",VLOOKUP(L45,code!$B$2:$D$92,2))</f>
      </c>
      <c r="N45" s="71">
        <f>IF(L45="","",VLOOKUP(L45,code!$B$2:$D$92,3))</f>
      </c>
      <c r="O45" s="116"/>
      <c r="P45" s="73">
        <f>IF(O45="","",VLOOKUP(O45,code!$B$2:$D$92,2))</f>
      </c>
      <c r="Q45" s="73">
        <f>IF(O45="","",VLOOKUP(O45,code!$B$2:$D$92,3))</f>
      </c>
      <c r="R45" s="114"/>
      <c r="S45" s="74">
        <f>IF(R45="","",VLOOKUP(R45,code!$B$2:$D$92,2))</f>
      </c>
      <c r="T45" s="69">
        <f>IF(R45="","",VLOOKUP(R45,code!$B$2:$D$92,3))</f>
      </c>
    </row>
    <row r="46" spans="1:20" ht="22.5" customHeight="1" thickBot="1">
      <c r="A46" s="127"/>
      <c r="B46" s="108"/>
      <c r="C46" s="51"/>
      <c r="D46" s="147"/>
      <c r="E46" s="148"/>
      <c r="F46" s="146"/>
      <c r="G46" s="79"/>
      <c r="H46" s="80"/>
      <c r="I46" s="144"/>
      <c r="J46" s="81"/>
      <c r="K46" s="80"/>
      <c r="L46" s="115"/>
      <c r="M46" s="79"/>
      <c r="N46" s="80"/>
      <c r="O46" s="144"/>
      <c r="P46" s="81"/>
      <c r="Q46" s="80"/>
      <c r="R46" s="115"/>
      <c r="S46" s="82"/>
      <c r="T46" s="70"/>
    </row>
    <row r="47" ht="12" customHeight="1"/>
    <row r="48" spans="2:19" ht="18.75">
      <c r="B48" s="42"/>
      <c r="C48" s="43" t="s">
        <v>21</v>
      </c>
      <c r="D48" s="145"/>
      <c r="E48" s="145"/>
      <c r="F48" s="145"/>
      <c r="G48" s="145"/>
      <c r="H48" s="67"/>
      <c r="I48" s="29"/>
      <c r="J48" s="41"/>
      <c r="K48" s="41"/>
      <c r="L48" s="155" t="s">
        <v>189</v>
      </c>
      <c r="M48" s="155"/>
      <c r="N48" s="1"/>
      <c r="O48" s="145"/>
      <c r="P48" s="145"/>
      <c r="Q48" s="145"/>
      <c r="R48" s="145"/>
      <c r="S48" s="145"/>
    </row>
    <row r="49" ht="12" customHeight="1"/>
    <row r="50" spans="3:18" ht="18" customHeight="1">
      <c r="C50" s="54" t="s">
        <v>198</v>
      </c>
      <c r="G50" s="149" t="s">
        <v>22</v>
      </c>
      <c r="H50" s="150"/>
      <c r="I50" s="151"/>
      <c r="J50" s="149" t="s">
        <v>23</v>
      </c>
      <c r="K50" s="150"/>
      <c r="L50" s="151"/>
      <c r="M50" s="149" t="s">
        <v>24</v>
      </c>
      <c r="N50" s="150"/>
      <c r="O50" s="151"/>
      <c r="P50" s="28" t="s">
        <v>27</v>
      </c>
      <c r="Q50" s="35"/>
      <c r="R50" s="35"/>
    </row>
    <row r="51" spans="3:18" ht="18" customHeight="1">
      <c r="C51" s="55" t="s">
        <v>197</v>
      </c>
      <c r="G51" s="149" t="s">
        <v>25</v>
      </c>
      <c r="H51" s="150"/>
      <c r="I51" s="151"/>
      <c r="J51" s="152"/>
      <c r="K51" s="153"/>
      <c r="L51" s="154"/>
      <c r="M51" s="152"/>
      <c r="N51" s="153"/>
      <c r="O51" s="154"/>
      <c r="P51" s="28">
        <f>SUM(J51:M51)</f>
        <v>0</v>
      </c>
      <c r="Q51" s="35"/>
      <c r="R51" s="35"/>
    </row>
    <row r="52" spans="3:18" ht="18" customHeight="1">
      <c r="C52" s="53"/>
      <c r="G52" s="149" t="s">
        <v>26</v>
      </c>
      <c r="H52" s="150"/>
      <c r="I52" s="151"/>
      <c r="J52" s="152"/>
      <c r="K52" s="153"/>
      <c r="L52" s="154"/>
      <c r="M52" s="152"/>
      <c r="N52" s="153"/>
      <c r="O52" s="154"/>
      <c r="P52" s="28">
        <f>SUM(J52:M52)</f>
        <v>0</v>
      </c>
      <c r="Q52" s="35"/>
      <c r="R52" s="35"/>
    </row>
    <row r="53" ht="6.75" customHeight="1"/>
  </sheetData>
  <sheetProtection/>
  <protectedRanges>
    <protectedRange sqref="G46:H46 J46:K46 M46:N46 P46:Q46 S46" name="範囲7"/>
    <protectedRange sqref="G28:H28 J28:K28 M28:N28 P28:Q28 S28 G30:H30 J30:K30 M30:N30 P30:Q30 S30 G32:H32 J32:K32 M32:N32 P32:Q32 S32 G34:H34 J34:K34 M34:N34 P34:Q34 S34 G36:H36 J36:K36 M36:N36 P36:Q36 S36 G38:H38 J38:K38 M38:N38 P38:Q38 S38 G40:H40 J40:K40 M40:N40 P40:Q40 S40 G42:H42 J42:K42 M42:N42 P42:Q42 S42 G44:H44 J44:K44 M44:N44 P44:Q44 S44" name="範囲6"/>
    <protectedRange sqref="G8:H8 J8:K8 M8:N8 P8:Q8 S8 G10:H10 J10:K10 M10:N10 P10:Q10 S10 G12:H12 J12:K12 M12:N12 P12:Q12 S12 G14:H14 J14:K14 M14:N14 P14:Q14 S14 G16:H16 J16:K16 M16:N16 P16:Q16 S16 G18:H18 J18:K18 M18:N18 P18:Q18 S18 G20:H20 J20:K20 M20:N20 P20:Q20 S20 G22:H22 J22:K22 M22:N22 P22:Q22 S22 G24:H24 J24:K24 M24:N24 P24:Q24 S24 G26:H26 J26:K26 M26:N26 P26:Q26 S26" name="範囲5"/>
    <protectedRange sqref="I7:I46 L7:L46 O7:O46 R7:R46" name="範囲2"/>
    <protectedRange sqref="B7:F46" name="範囲1"/>
    <protectedRange sqref="S3" name="範囲3"/>
    <protectedRange sqref="D48 O48 J51:O52" name="範囲4"/>
  </protectedRanges>
  <mergeCells count="201">
    <mergeCell ref="M51:O51"/>
    <mergeCell ref="M52:O52"/>
    <mergeCell ref="J52:L52"/>
    <mergeCell ref="J51:L51"/>
    <mergeCell ref="G50:I50"/>
    <mergeCell ref="O48:S48"/>
    <mergeCell ref="L48:M48"/>
    <mergeCell ref="G51:I51"/>
    <mergeCell ref="G52:I52"/>
    <mergeCell ref="E45:E46"/>
    <mergeCell ref="J50:L50"/>
    <mergeCell ref="M50:O50"/>
    <mergeCell ref="O45:O46"/>
    <mergeCell ref="R37:R38"/>
    <mergeCell ref="R39:R40"/>
    <mergeCell ref="R41:R42"/>
    <mergeCell ref="R43:R44"/>
    <mergeCell ref="O43:O44"/>
    <mergeCell ref="O37:O38"/>
    <mergeCell ref="R29:R30"/>
    <mergeCell ref="R31:R32"/>
    <mergeCell ref="R33:R34"/>
    <mergeCell ref="R35:R36"/>
    <mergeCell ref="R7:R8"/>
    <mergeCell ref="R9:R10"/>
    <mergeCell ref="R11:R12"/>
    <mergeCell ref="R13:R14"/>
    <mergeCell ref="R15:R16"/>
    <mergeCell ref="R17:R18"/>
    <mergeCell ref="R19:R20"/>
    <mergeCell ref="R21:R22"/>
    <mergeCell ref="R23:R24"/>
    <mergeCell ref="R25:R26"/>
    <mergeCell ref="R27:R28"/>
    <mergeCell ref="O41:O42"/>
    <mergeCell ref="O19:O20"/>
    <mergeCell ref="O21:O22"/>
    <mergeCell ref="O33:O34"/>
    <mergeCell ref="O35:O36"/>
    <mergeCell ref="O7:O8"/>
    <mergeCell ref="O9:O10"/>
    <mergeCell ref="O11:O12"/>
    <mergeCell ref="O13:O14"/>
    <mergeCell ref="O15:O16"/>
    <mergeCell ref="O17:O18"/>
    <mergeCell ref="O39:O40"/>
    <mergeCell ref="L39:L40"/>
    <mergeCell ref="L41:L42"/>
    <mergeCell ref="L43:L44"/>
    <mergeCell ref="O23:O24"/>
    <mergeCell ref="L27:L28"/>
    <mergeCell ref="L29:L30"/>
    <mergeCell ref="O25:O26"/>
    <mergeCell ref="O27:O28"/>
    <mergeCell ref="O29:O30"/>
    <mergeCell ref="F7:F8"/>
    <mergeCell ref="O31:O32"/>
    <mergeCell ref="L37:L38"/>
    <mergeCell ref="I45:I46"/>
    <mergeCell ref="D48:G48"/>
    <mergeCell ref="F45:F46"/>
    <mergeCell ref="D45:D46"/>
    <mergeCell ref="F43:F44"/>
    <mergeCell ref="F41:F42"/>
    <mergeCell ref="F39:F40"/>
    <mergeCell ref="I9:I10"/>
    <mergeCell ref="I11:I12"/>
    <mergeCell ref="I13:I14"/>
    <mergeCell ref="F11:F12"/>
    <mergeCell ref="F17:F18"/>
    <mergeCell ref="F15:F16"/>
    <mergeCell ref="F13:F14"/>
    <mergeCell ref="F9:F10"/>
    <mergeCell ref="I15:I16"/>
    <mergeCell ref="I17:I18"/>
    <mergeCell ref="A1:S1"/>
    <mergeCell ref="A5:A6"/>
    <mergeCell ref="E5:E6"/>
    <mergeCell ref="B5:B6"/>
    <mergeCell ref="D5:D6"/>
    <mergeCell ref="F25:F26"/>
    <mergeCell ref="F19:F20"/>
    <mergeCell ref="F5:S5"/>
    <mergeCell ref="L3:P3"/>
    <mergeCell ref="I7:I8"/>
    <mergeCell ref="A37:A38"/>
    <mergeCell ref="A35:A36"/>
    <mergeCell ref="F35:F36"/>
    <mergeCell ref="F33:F34"/>
    <mergeCell ref="F31:F32"/>
    <mergeCell ref="F37:F38"/>
    <mergeCell ref="E35:E36"/>
    <mergeCell ref="A15:A16"/>
    <mergeCell ref="A13:A14"/>
    <mergeCell ref="A11:A12"/>
    <mergeCell ref="A9:A10"/>
    <mergeCell ref="E13:E14"/>
    <mergeCell ref="E15:E16"/>
    <mergeCell ref="D15:D16"/>
    <mergeCell ref="D13:D14"/>
    <mergeCell ref="A7:A8"/>
    <mergeCell ref="A33:A34"/>
    <mergeCell ref="A31:A32"/>
    <mergeCell ref="A29:A30"/>
    <mergeCell ref="A27:A28"/>
    <mergeCell ref="A25:A26"/>
    <mergeCell ref="A23:A24"/>
    <mergeCell ref="A21:A22"/>
    <mergeCell ref="A19:A20"/>
    <mergeCell ref="A17:A18"/>
    <mergeCell ref="I19:I20"/>
    <mergeCell ref="I21:I22"/>
    <mergeCell ref="I23:I24"/>
    <mergeCell ref="I25:I26"/>
    <mergeCell ref="D21:D22"/>
    <mergeCell ref="D23:D24"/>
    <mergeCell ref="D25:D26"/>
    <mergeCell ref="E19:E20"/>
    <mergeCell ref="D29:D30"/>
    <mergeCell ref="A39:A40"/>
    <mergeCell ref="A43:A44"/>
    <mergeCell ref="A41:A42"/>
    <mergeCell ref="E29:E30"/>
    <mergeCell ref="D31:D32"/>
    <mergeCell ref="E31:E32"/>
    <mergeCell ref="B31:B32"/>
    <mergeCell ref="B35:B36"/>
    <mergeCell ref="E41:E42"/>
    <mergeCell ref="I27:I28"/>
    <mergeCell ref="I29:I30"/>
    <mergeCell ref="I31:I32"/>
    <mergeCell ref="I33:I34"/>
    <mergeCell ref="I35:I36"/>
    <mergeCell ref="I37:I38"/>
    <mergeCell ref="A45:A46"/>
    <mergeCell ref="I43:I44"/>
    <mergeCell ref="L7:L8"/>
    <mergeCell ref="L9:L10"/>
    <mergeCell ref="L11:L12"/>
    <mergeCell ref="L13:L14"/>
    <mergeCell ref="L15:L16"/>
    <mergeCell ref="L17:L18"/>
    <mergeCell ref="L19:L20"/>
    <mergeCell ref="L21:L22"/>
    <mergeCell ref="C3:E3"/>
    <mergeCell ref="A3:B3"/>
    <mergeCell ref="L23:L24"/>
    <mergeCell ref="L25:L26"/>
    <mergeCell ref="B19:B20"/>
    <mergeCell ref="B17:B18"/>
    <mergeCell ref="B15:B16"/>
    <mergeCell ref="B13:B14"/>
    <mergeCell ref="B11:B12"/>
    <mergeCell ref="B9:B10"/>
    <mergeCell ref="L31:L32"/>
    <mergeCell ref="L33:L34"/>
    <mergeCell ref="L35:L36"/>
    <mergeCell ref="E21:E22"/>
    <mergeCell ref="F29:F30"/>
    <mergeCell ref="F27:F28"/>
    <mergeCell ref="E23:E24"/>
    <mergeCell ref="E25:E26"/>
    <mergeCell ref="F23:F24"/>
    <mergeCell ref="F21:F22"/>
    <mergeCell ref="D27:D28"/>
    <mergeCell ref="E27:E28"/>
    <mergeCell ref="B7:B8"/>
    <mergeCell ref="E7:E8"/>
    <mergeCell ref="E9:E10"/>
    <mergeCell ref="E11:E12"/>
    <mergeCell ref="D11:D12"/>
    <mergeCell ref="D9:D10"/>
    <mergeCell ref="E17:E18"/>
    <mergeCell ref="D41:D42"/>
    <mergeCell ref="D7:D8"/>
    <mergeCell ref="D19:D20"/>
    <mergeCell ref="D17:D18"/>
    <mergeCell ref="B25:B26"/>
    <mergeCell ref="B23:B24"/>
    <mergeCell ref="B21:B22"/>
    <mergeCell ref="B29:B30"/>
    <mergeCell ref="D35:D36"/>
    <mergeCell ref="B27:B28"/>
    <mergeCell ref="E39:E40"/>
    <mergeCell ref="E37:E38"/>
    <mergeCell ref="D37:D38"/>
    <mergeCell ref="B33:B34"/>
    <mergeCell ref="E33:E34"/>
    <mergeCell ref="D33:D34"/>
    <mergeCell ref="B39:B40"/>
    <mergeCell ref="B37:B38"/>
    <mergeCell ref="B45:B46"/>
    <mergeCell ref="D39:D40"/>
    <mergeCell ref="B43:B44"/>
    <mergeCell ref="E43:E44"/>
    <mergeCell ref="R45:R46"/>
    <mergeCell ref="L45:L46"/>
    <mergeCell ref="D43:D44"/>
    <mergeCell ref="B41:B42"/>
    <mergeCell ref="I39:I40"/>
    <mergeCell ref="I41:I42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G3" sqref="G3"/>
    </sheetView>
  </sheetViews>
  <sheetFormatPr defaultColWidth="8.66015625" defaultRowHeight="18"/>
  <cols>
    <col min="1" max="1" width="3.16015625" style="3" customWidth="1"/>
    <col min="2" max="2" width="4.41015625" style="3" bestFit="1" customWidth="1"/>
    <col min="3" max="3" width="17" style="3" customWidth="1"/>
    <col min="4" max="4" width="4.41015625" style="3" customWidth="1"/>
    <col min="5" max="5" width="4.41015625" style="3" bestFit="1" customWidth="1"/>
    <col min="6" max="6" width="4.16015625" style="3" customWidth="1"/>
    <col min="7" max="7" width="13.16015625" style="3" customWidth="1"/>
    <col min="8" max="8" width="13.16015625" style="3" hidden="1" customWidth="1"/>
    <col min="9" max="9" width="4.16015625" style="3" customWidth="1"/>
    <col min="10" max="10" width="13.16015625" style="3" customWidth="1"/>
    <col min="11" max="11" width="13.16015625" style="3" hidden="1" customWidth="1"/>
    <col min="12" max="12" width="4.16015625" style="3" customWidth="1"/>
    <col min="13" max="13" width="13.16015625" style="3" customWidth="1"/>
    <col min="14" max="14" width="13.16015625" style="3" hidden="1" customWidth="1"/>
    <col min="15" max="15" width="4.16015625" style="3" customWidth="1"/>
    <col min="16" max="16" width="13.16015625" style="3" customWidth="1"/>
    <col min="17" max="17" width="13.16015625" style="3" hidden="1" customWidth="1"/>
    <col min="18" max="18" width="4.16015625" style="3" customWidth="1"/>
    <col min="19" max="19" width="13.16015625" style="3" customWidth="1"/>
    <col min="20" max="20" width="0" style="3" hidden="1" customWidth="1"/>
    <col min="21" max="16384" width="8.83203125" style="3" customWidth="1"/>
  </cols>
  <sheetData>
    <row r="1" spans="1:19" ht="24.75" thickBot="1">
      <c r="A1" s="131" t="s">
        <v>158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3:19" ht="15" customHeight="1">
      <c r="C2" s="3" t="s">
        <v>332</v>
      </c>
      <c r="S2" s="32" t="s">
        <v>170</v>
      </c>
    </row>
    <row r="3" spans="1:19" ht="21.75" thickBot="1">
      <c r="A3" s="125" t="s">
        <v>16</v>
      </c>
      <c r="B3" s="125"/>
      <c r="C3" s="124" t="s">
        <v>327</v>
      </c>
      <c r="D3" s="124"/>
      <c r="E3" s="124"/>
      <c r="F3" s="33"/>
      <c r="G3" s="102" t="s">
        <v>336</v>
      </c>
      <c r="J3" s="29" t="s">
        <v>17</v>
      </c>
      <c r="K3" s="29"/>
      <c r="L3" s="141" t="str">
        <f>IF(S3="","",VLOOKUP(S3,code!F3:G135,2))&amp;"高校"</f>
        <v>高校</v>
      </c>
      <c r="M3" s="141"/>
      <c r="N3" s="141"/>
      <c r="O3" s="141"/>
      <c r="P3" s="141"/>
      <c r="Q3" s="68"/>
      <c r="R3" s="34"/>
      <c r="S3" s="52"/>
    </row>
    <row r="4" ht="12" customHeight="1" thickBot="1"/>
    <row r="5" spans="1:19" ht="19.5" customHeight="1">
      <c r="A5" s="132" t="s">
        <v>157</v>
      </c>
      <c r="B5" s="135" t="s">
        <v>18</v>
      </c>
      <c r="C5" s="36" t="s">
        <v>171</v>
      </c>
      <c r="D5" s="137" t="s">
        <v>19</v>
      </c>
      <c r="E5" s="133" t="s">
        <v>20</v>
      </c>
      <c r="F5" s="132" t="s">
        <v>176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40"/>
    </row>
    <row r="6" spans="1:19" ht="33" customHeight="1" thickBot="1">
      <c r="A6" s="127"/>
      <c r="B6" s="136"/>
      <c r="C6" s="37" t="s">
        <v>33</v>
      </c>
      <c r="D6" s="138"/>
      <c r="E6" s="134"/>
      <c r="F6" s="45" t="s">
        <v>172</v>
      </c>
      <c r="G6" s="39" t="s">
        <v>173</v>
      </c>
      <c r="H6" s="39"/>
      <c r="I6" s="46" t="s">
        <v>172</v>
      </c>
      <c r="J6" s="44" t="s">
        <v>174</v>
      </c>
      <c r="K6" s="39"/>
      <c r="L6" s="47" t="s">
        <v>172</v>
      </c>
      <c r="M6" s="39" t="s">
        <v>175</v>
      </c>
      <c r="N6" s="39"/>
      <c r="O6" s="46" t="s">
        <v>172</v>
      </c>
      <c r="P6" s="40" t="s">
        <v>193</v>
      </c>
      <c r="Q6" s="39"/>
      <c r="R6" s="47" t="s">
        <v>172</v>
      </c>
      <c r="S6" s="38" t="s">
        <v>194</v>
      </c>
    </row>
    <row r="7" spans="1:20" ht="22.5" customHeight="1">
      <c r="A7" s="130">
        <v>21</v>
      </c>
      <c r="B7" s="119"/>
      <c r="C7" s="48"/>
      <c r="D7" s="118"/>
      <c r="E7" s="120"/>
      <c r="F7" s="143"/>
      <c r="G7" s="71">
        <f>IF(F7="","",VLOOKUP(F7,code!$B$2:$D$92,2))</f>
      </c>
      <c r="H7" s="72">
        <f>IF(F7="","",VLOOKUP(F7,code!$B$2:$D$92,3))</f>
      </c>
      <c r="I7" s="142"/>
      <c r="J7" s="73">
        <f>IF(I7="","",VLOOKUP(I7,code!$B$2:$D$92,2))</f>
      </c>
      <c r="K7" s="73">
        <f>IF(I7="","",VLOOKUP(I7,code!$B$2:$D$92,3))</f>
      </c>
      <c r="L7" s="128"/>
      <c r="M7" s="71">
        <f>IF(L7="","",VLOOKUP(L7,code!$B$2:$D$92,2))</f>
      </c>
      <c r="N7" s="71">
        <f>IF(L7="","",VLOOKUP(L7,code!$B$2:$D$92,3))</f>
      </c>
      <c r="O7" s="142"/>
      <c r="P7" s="73">
        <f>IF(O7="","",VLOOKUP(O7,code!$B$2:$D$92,2))</f>
      </c>
      <c r="Q7" s="73">
        <f>IF(O7="","",VLOOKUP(O7,code!$B$2:$D$92,3))</f>
      </c>
      <c r="R7" s="128"/>
      <c r="S7" s="74">
        <f>IF(R7="","",VLOOKUP(R7,code!$B$2:$D$92,2))</f>
      </c>
      <c r="T7" s="69">
        <f>IF(R7="","",VLOOKUP(R7,code!$B$2:$D$92,3))</f>
      </c>
    </row>
    <row r="8" spans="1:20" ht="22.5" customHeight="1">
      <c r="A8" s="129"/>
      <c r="B8" s="111"/>
      <c r="C8" s="49"/>
      <c r="D8" s="110"/>
      <c r="E8" s="113"/>
      <c r="F8" s="123"/>
      <c r="G8" s="75"/>
      <c r="H8" s="76"/>
      <c r="I8" s="117"/>
      <c r="J8" s="77"/>
      <c r="K8" s="76"/>
      <c r="L8" s="121"/>
      <c r="M8" s="75"/>
      <c r="N8" s="76"/>
      <c r="O8" s="117"/>
      <c r="P8" s="77"/>
      <c r="Q8" s="76"/>
      <c r="R8" s="121"/>
      <c r="S8" s="78"/>
      <c r="T8" s="70"/>
    </row>
    <row r="9" spans="1:20" ht="22.5" customHeight="1">
      <c r="A9" s="126">
        <v>22</v>
      </c>
      <c r="B9" s="107"/>
      <c r="C9" s="50"/>
      <c r="D9" s="109"/>
      <c r="E9" s="112"/>
      <c r="F9" s="122"/>
      <c r="G9" s="71">
        <f>IF(F9="","",VLOOKUP(F9,code!$B$2:$D$92,2))</f>
      </c>
      <c r="H9" s="72">
        <f>IF(F9="","",VLOOKUP(F9,code!$B$2:$D$92,3))</f>
      </c>
      <c r="I9" s="116"/>
      <c r="J9" s="73">
        <f>IF(I9="","",VLOOKUP(I9,code!$B$2:$D$92,2))</f>
      </c>
      <c r="K9" s="73">
        <f>IF(I9="","",VLOOKUP(I9,code!$B$2:$D$92,3))</f>
      </c>
      <c r="L9" s="114"/>
      <c r="M9" s="71">
        <f>IF(L9="","",VLOOKUP(L9,code!$B$2:$D$92,2))</f>
      </c>
      <c r="N9" s="71">
        <f>IF(L9="","",VLOOKUP(L9,code!$B$2:$D$92,3))</f>
      </c>
      <c r="O9" s="116"/>
      <c r="P9" s="73">
        <f>IF(O9="","",VLOOKUP(O9,code!$B$2:$D$92,2))</f>
      </c>
      <c r="Q9" s="73">
        <f>IF(O9="","",VLOOKUP(O9,code!$B$2:$D$92,3))</f>
      </c>
      <c r="R9" s="114"/>
      <c r="S9" s="74">
        <f>IF(R9="","",VLOOKUP(R9,code!$B$2:$D$92,2))</f>
      </c>
      <c r="T9" s="69">
        <f>IF(R9="","",VLOOKUP(R9,code!$B$2:$D$92,3))</f>
      </c>
    </row>
    <row r="10" spans="1:20" ht="22.5" customHeight="1">
      <c r="A10" s="129"/>
      <c r="B10" s="111"/>
      <c r="C10" s="49"/>
      <c r="D10" s="110"/>
      <c r="E10" s="113"/>
      <c r="F10" s="123"/>
      <c r="G10" s="75"/>
      <c r="H10" s="76"/>
      <c r="I10" s="117"/>
      <c r="J10" s="77"/>
      <c r="K10" s="76"/>
      <c r="L10" s="121"/>
      <c r="M10" s="75"/>
      <c r="N10" s="76"/>
      <c r="O10" s="117"/>
      <c r="P10" s="77"/>
      <c r="Q10" s="76"/>
      <c r="R10" s="121"/>
      <c r="S10" s="78"/>
      <c r="T10" s="70"/>
    </row>
    <row r="11" spans="1:20" ht="22.5" customHeight="1">
      <c r="A11" s="126">
        <v>23</v>
      </c>
      <c r="B11" s="107"/>
      <c r="C11" s="50"/>
      <c r="D11" s="109"/>
      <c r="E11" s="112"/>
      <c r="F11" s="122"/>
      <c r="G11" s="71">
        <f>IF(F11="","",VLOOKUP(F11,code!$B$2:$D$92,2))</f>
      </c>
      <c r="H11" s="72">
        <f>IF(F11="","",VLOOKUP(F11,code!$B$2:$D$92,3))</f>
      </c>
      <c r="I11" s="116"/>
      <c r="J11" s="73">
        <f>IF(I11="","",VLOOKUP(I11,code!$B$2:$D$92,2))</f>
      </c>
      <c r="K11" s="73">
        <f>IF(I11="","",VLOOKUP(I11,code!$B$2:$D$92,3))</f>
      </c>
      <c r="L11" s="114"/>
      <c r="M11" s="71">
        <f>IF(L11="","",VLOOKUP(L11,code!$B$2:$D$92,2))</f>
      </c>
      <c r="N11" s="71">
        <f>IF(L11="","",VLOOKUP(L11,code!$B$2:$D$92,3))</f>
      </c>
      <c r="O11" s="116"/>
      <c r="P11" s="73">
        <f>IF(O11="","",VLOOKUP(O11,code!$B$2:$D$92,2))</f>
      </c>
      <c r="Q11" s="73">
        <f>IF(O11="","",VLOOKUP(O11,code!$B$2:$D$92,3))</f>
      </c>
      <c r="R11" s="114"/>
      <c r="S11" s="74">
        <f>IF(R11="","",VLOOKUP(R11,code!$B$2:$D$92,2))</f>
      </c>
      <c r="T11" s="69">
        <f>IF(R11="","",VLOOKUP(R11,code!$B$2:$D$92,3))</f>
      </c>
    </row>
    <row r="12" spans="1:20" ht="22.5" customHeight="1">
      <c r="A12" s="129"/>
      <c r="B12" s="111"/>
      <c r="C12" s="49"/>
      <c r="D12" s="110"/>
      <c r="E12" s="113"/>
      <c r="F12" s="123"/>
      <c r="G12" s="75"/>
      <c r="H12" s="76"/>
      <c r="I12" s="117"/>
      <c r="J12" s="77"/>
      <c r="K12" s="76"/>
      <c r="L12" s="121"/>
      <c r="M12" s="75"/>
      <c r="N12" s="76"/>
      <c r="O12" s="117"/>
      <c r="P12" s="77"/>
      <c r="Q12" s="76"/>
      <c r="R12" s="121"/>
      <c r="S12" s="78"/>
      <c r="T12" s="70"/>
    </row>
    <row r="13" spans="1:20" ht="22.5" customHeight="1">
      <c r="A13" s="126">
        <v>24</v>
      </c>
      <c r="B13" s="107"/>
      <c r="C13" s="50"/>
      <c r="D13" s="109"/>
      <c r="E13" s="112"/>
      <c r="F13" s="122"/>
      <c r="G13" s="71">
        <f>IF(F13="","",VLOOKUP(F13,code!$B$2:$D$92,2))</f>
      </c>
      <c r="H13" s="72">
        <f>IF(F13="","",VLOOKUP(F13,code!$B$2:$D$92,3))</f>
      </c>
      <c r="I13" s="116"/>
      <c r="J13" s="73">
        <f>IF(I13="","",VLOOKUP(I13,code!$B$2:$D$92,2))</f>
      </c>
      <c r="K13" s="73">
        <f>IF(I13="","",VLOOKUP(I13,code!$B$2:$D$92,3))</f>
      </c>
      <c r="L13" s="114"/>
      <c r="M13" s="71">
        <f>IF(L13="","",VLOOKUP(L13,code!$B$2:$D$92,2))</f>
      </c>
      <c r="N13" s="71">
        <f>IF(L13="","",VLOOKUP(L13,code!$B$2:$D$92,3))</f>
      </c>
      <c r="O13" s="116"/>
      <c r="P13" s="73">
        <f>IF(O13="","",VLOOKUP(O13,code!$B$2:$D$92,2))</f>
      </c>
      <c r="Q13" s="73">
        <f>IF(O13="","",VLOOKUP(O13,code!$B$2:$D$92,3))</f>
      </c>
      <c r="R13" s="114"/>
      <c r="S13" s="74">
        <f>IF(R13="","",VLOOKUP(R13,code!$B$2:$D$92,2))</f>
      </c>
      <c r="T13" s="69">
        <f>IF(R13="","",VLOOKUP(R13,code!$B$2:$D$92,3))</f>
      </c>
    </row>
    <row r="14" spans="1:20" ht="22.5" customHeight="1">
      <c r="A14" s="129"/>
      <c r="B14" s="111"/>
      <c r="C14" s="49"/>
      <c r="D14" s="110"/>
      <c r="E14" s="113"/>
      <c r="F14" s="123"/>
      <c r="G14" s="75"/>
      <c r="H14" s="76"/>
      <c r="I14" s="117"/>
      <c r="J14" s="77"/>
      <c r="K14" s="76"/>
      <c r="L14" s="121"/>
      <c r="M14" s="75"/>
      <c r="N14" s="76"/>
      <c r="O14" s="117"/>
      <c r="P14" s="77"/>
      <c r="Q14" s="76"/>
      <c r="R14" s="121"/>
      <c r="S14" s="78"/>
      <c r="T14" s="70"/>
    </row>
    <row r="15" spans="1:20" ht="22.5" customHeight="1">
      <c r="A15" s="126">
        <v>25</v>
      </c>
      <c r="B15" s="107"/>
      <c r="C15" s="50"/>
      <c r="D15" s="109"/>
      <c r="E15" s="112"/>
      <c r="F15" s="122"/>
      <c r="G15" s="71">
        <f>IF(F15="","",VLOOKUP(F15,code!$B$2:$D$92,2))</f>
      </c>
      <c r="H15" s="72">
        <f>IF(F15="","",VLOOKUP(F15,code!$B$2:$D$92,3))</f>
      </c>
      <c r="I15" s="116"/>
      <c r="J15" s="73">
        <f>IF(I15="","",VLOOKUP(I15,code!$B$2:$D$92,2))</f>
      </c>
      <c r="K15" s="73">
        <f>IF(I15="","",VLOOKUP(I15,code!$B$2:$D$92,3))</f>
      </c>
      <c r="L15" s="114"/>
      <c r="M15" s="71">
        <f>IF(L15="","",VLOOKUP(L15,code!$B$2:$D$92,2))</f>
      </c>
      <c r="N15" s="71">
        <f>IF(L15="","",VLOOKUP(L15,code!$B$2:$D$92,3))</f>
      </c>
      <c r="O15" s="116"/>
      <c r="P15" s="73">
        <f>IF(O15="","",VLOOKUP(O15,code!$B$2:$D$92,2))</f>
      </c>
      <c r="Q15" s="73">
        <f>IF(O15="","",VLOOKUP(O15,code!$B$2:$D$92,3))</f>
      </c>
      <c r="R15" s="114"/>
      <c r="S15" s="74">
        <f>IF(R15="","",VLOOKUP(R15,code!$B$2:$D$92,2))</f>
      </c>
      <c r="T15" s="69">
        <f>IF(R15="","",VLOOKUP(R15,code!$B$2:$D$92,3))</f>
      </c>
    </row>
    <row r="16" spans="1:20" ht="22.5" customHeight="1">
      <c r="A16" s="129"/>
      <c r="B16" s="111"/>
      <c r="C16" s="49"/>
      <c r="D16" s="110"/>
      <c r="E16" s="113"/>
      <c r="F16" s="123"/>
      <c r="G16" s="75"/>
      <c r="H16" s="76"/>
      <c r="I16" s="117"/>
      <c r="J16" s="77"/>
      <c r="K16" s="76"/>
      <c r="L16" s="121"/>
      <c r="M16" s="75"/>
      <c r="N16" s="76"/>
      <c r="O16" s="117"/>
      <c r="P16" s="77"/>
      <c r="Q16" s="76"/>
      <c r="R16" s="121"/>
      <c r="S16" s="78"/>
      <c r="T16" s="70"/>
    </row>
    <row r="17" spans="1:20" ht="22.5" customHeight="1">
      <c r="A17" s="126">
        <v>26</v>
      </c>
      <c r="B17" s="107"/>
      <c r="C17" s="50"/>
      <c r="D17" s="109"/>
      <c r="E17" s="112"/>
      <c r="F17" s="122"/>
      <c r="G17" s="71">
        <f>IF(F17="","",VLOOKUP(F17,code!$B$2:$D$92,2))</f>
      </c>
      <c r="H17" s="72">
        <f>IF(F17="","",VLOOKUP(F17,code!$B$2:$D$92,3))</f>
      </c>
      <c r="I17" s="116"/>
      <c r="J17" s="73">
        <f>IF(I17="","",VLOOKUP(I17,code!$B$2:$D$92,2))</f>
      </c>
      <c r="K17" s="73">
        <f>IF(I17="","",VLOOKUP(I17,code!$B$2:$D$92,3))</f>
      </c>
      <c r="L17" s="114"/>
      <c r="M17" s="71">
        <f>IF(L17="","",VLOOKUP(L17,code!$B$2:$D$92,2))</f>
      </c>
      <c r="N17" s="71">
        <f>IF(L17="","",VLOOKUP(L17,code!$B$2:$D$92,3))</f>
      </c>
      <c r="O17" s="116"/>
      <c r="P17" s="73">
        <f>IF(O17="","",VLOOKUP(O17,code!$B$2:$D$92,2))</f>
      </c>
      <c r="Q17" s="73">
        <f>IF(O17="","",VLOOKUP(O17,code!$B$2:$D$92,3))</f>
      </c>
      <c r="R17" s="114"/>
      <c r="S17" s="74">
        <f>IF(R17="","",VLOOKUP(R17,code!$B$2:$D$92,2))</f>
      </c>
      <c r="T17" s="69">
        <f>IF(R17="","",VLOOKUP(R17,code!$B$2:$D$92,3))</f>
      </c>
    </row>
    <row r="18" spans="1:20" ht="22.5" customHeight="1">
      <c r="A18" s="129"/>
      <c r="B18" s="111"/>
      <c r="C18" s="49"/>
      <c r="D18" s="110"/>
      <c r="E18" s="113"/>
      <c r="F18" s="123"/>
      <c r="G18" s="75"/>
      <c r="H18" s="76"/>
      <c r="I18" s="117"/>
      <c r="J18" s="77"/>
      <c r="K18" s="76"/>
      <c r="L18" s="121"/>
      <c r="M18" s="75"/>
      <c r="N18" s="76"/>
      <c r="O18" s="117"/>
      <c r="P18" s="77"/>
      <c r="Q18" s="76"/>
      <c r="R18" s="121"/>
      <c r="S18" s="78"/>
      <c r="T18" s="70"/>
    </row>
    <row r="19" spans="1:20" ht="22.5" customHeight="1">
      <c r="A19" s="126">
        <v>27</v>
      </c>
      <c r="B19" s="107"/>
      <c r="C19" s="50"/>
      <c r="D19" s="109"/>
      <c r="E19" s="112"/>
      <c r="F19" s="122"/>
      <c r="G19" s="71">
        <f>IF(F19="","",VLOOKUP(F19,code!$B$2:$D$92,2))</f>
      </c>
      <c r="H19" s="72">
        <f>IF(F19="","",VLOOKUP(F19,code!$B$2:$D$92,3))</f>
      </c>
      <c r="I19" s="116"/>
      <c r="J19" s="73">
        <f>IF(I19="","",VLOOKUP(I19,code!$B$2:$D$92,2))</f>
      </c>
      <c r="K19" s="73">
        <f>IF(I19="","",VLOOKUP(I19,code!$B$2:$D$92,3))</f>
      </c>
      <c r="L19" s="114"/>
      <c r="M19" s="71">
        <f>IF(L19="","",VLOOKUP(L19,code!$B$2:$D$92,2))</f>
      </c>
      <c r="N19" s="71">
        <f>IF(L19="","",VLOOKUP(L19,code!$B$2:$D$92,3))</f>
      </c>
      <c r="O19" s="116"/>
      <c r="P19" s="73">
        <f>IF(O19="","",VLOOKUP(O19,code!$B$2:$D$92,2))</f>
      </c>
      <c r="Q19" s="73">
        <f>IF(O19="","",VLOOKUP(O19,code!$B$2:$D$92,3))</f>
      </c>
      <c r="R19" s="114"/>
      <c r="S19" s="74">
        <f>IF(R19="","",VLOOKUP(R19,code!$B$2:$D$92,2))</f>
      </c>
      <c r="T19" s="69">
        <f>IF(R19="","",VLOOKUP(R19,code!$B$2:$D$92,3))</f>
      </c>
    </row>
    <row r="20" spans="1:20" ht="22.5" customHeight="1">
      <c r="A20" s="129"/>
      <c r="B20" s="111"/>
      <c r="C20" s="49"/>
      <c r="D20" s="110"/>
      <c r="E20" s="113"/>
      <c r="F20" s="123"/>
      <c r="G20" s="75"/>
      <c r="H20" s="76"/>
      <c r="I20" s="117"/>
      <c r="J20" s="77"/>
      <c r="K20" s="76"/>
      <c r="L20" s="121"/>
      <c r="M20" s="75"/>
      <c r="N20" s="76"/>
      <c r="O20" s="117"/>
      <c r="P20" s="77"/>
      <c r="Q20" s="76"/>
      <c r="R20" s="121"/>
      <c r="S20" s="78"/>
      <c r="T20" s="70"/>
    </row>
    <row r="21" spans="1:20" ht="22.5" customHeight="1">
      <c r="A21" s="126">
        <v>28</v>
      </c>
      <c r="B21" s="107"/>
      <c r="C21" s="50"/>
      <c r="D21" s="109"/>
      <c r="E21" s="112"/>
      <c r="F21" s="122"/>
      <c r="G21" s="71">
        <f>IF(F21="","",VLOOKUP(F21,code!$B$2:$D$92,2))</f>
      </c>
      <c r="H21" s="72">
        <f>IF(F21="","",VLOOKUP(F21,code!$B$2:$D$92,3))</f>
      </c>
      <c r="I21" s="116"/>
      <c r="J21" s="73">
        <f>IF(I21="","",VLOOKUP(I21,code!$B$2:$D$92,2))</f>
      </c>
      <c r="K21" s="73">
        <f>IF(I21="","",VLOOKUP(I21,code!$B$2:$D$92,3))</f>
      </c>
      <c r="L21" s="114"/>
      <c r="M21" s="71">
        <f>IF(L21="","",VLOOKUP(L21,code!$B$2:$D$92,2))</f>
      </c>
      <c r="N21" s="71">
        <f>IF(L21="","",VLOOKUP(L21,code!$B$2:$D$92,3))</f>
      </c>
      <c r="O21" s="116"/>
      <c r="P21" s="73">
        <f>IF(O21="","",VLOOKUP(O21,code!$B$2:$D$92,2))</f>
      </c>
      <c r="Q21" s="73">
        <f>IF(O21="","",VLOOKUP(O21,code!$B$2:$D$92,3))</f>
      </c>
      <c r="R21" s="114"/>
      <c r="S21" s="74">
        <f>IF(R21="","",VLOOKUP(R21,code!$B$2:$D$92,2))</f>
      </c>
      <c r="T21" s="69">
        <f>IF(R21="","",VLOOKUP(R21,code!$B$2:$D$92,3))</f>
      </c>
    </row>
    <row r="22" spans="1:20" ht="22.5" customHeight="1">
      <c r="A22" s="129"/>
      <c r="B22" s="111"/>
      <c r="C22" s="49"/>
      <c r="D22" s="110"/>
      <c r="E22" s="113"/>
      <c r="F22" s="123"/>
      <c r="G22" s="75"/>
      <c r="H22" s="76"/>
      <c r="I22" s="117"/>
      <c r="J22" s="77"/>
      <c r="K22" s="76"/>
      <c r="L22" s="121"/>
      <c r="M22" s="75"/>
      <c r="N22" s="76"/>
      <c r="O22" s="117"/>
      <c r="P22" s="77"/>
      <c r="Q22" s="76"/>
      <c r="R22" s="121"/>
      <c r="S22" s="78"/>
      <c r="T22" s="70"/>
    </row>
    <row r="23" spans="1:20" ht="22.5" customHeight="1">
      <c r="A23" s="126">
        <v>29</v>
      </c>
      <c r="B23" s="107"/>
      <c r="C23" s="50"/>
      <c r="D23" s="109"/>
      <c r="E23" s="112"/>
      <c r="F23" s="122"/>
      <c r="G23" s="71">
        <f>IF(F23="","",VLOOKUP(F23,code!$B$2:$D$92,2))</f>
      </c>
      <c r="H23" s="72">
        <f>IF(F23="","",VLOOKUP(F23,code!$B$2:$D$92,3))</f>
      </c>
      <c r="I23" s="116"/>
      <c r="J23" s="73">
        <f>IF(I23="","",VLOOKUP(I23,code!$B$2:$D$92,2))</f>
      </c>
      <c r="K23" s="73">
        <f>IF(I23="","",VLOOKUP(I23,code!$B$2:$D$92,3))</f>
      </c>
      <c r="L23" s="114"/>
      <c r="M23" s="71">
        <f>IF(L23="","",VLOOKUP(L23,code!$B$2:$D$92,2))</f>
      </c>
      <c r="N23" s="71">
        <f>IF(L23="","",VLOOKUP(L23,code!$B$2:$D$92,3))</f>
      </c>
      <c r="O23" s="116"/>
      <c r="P23" s="73">
        <f>IF(O23="","",VLOOKUP(O23,code!$B$2:$D$92,2))</f>
      </c>
      <c r="Q23" s="73">
        <f>IF(O23="","",VLOOKUP(O23,code!$B$2:$D$92,3))</f>
      </c>
      <c r="R23" s="114"/>
      <c r="S23" s="74">
        <f>IF(R23="","",VLOOKUP(R23,code!$B$2:$D$92,2))</f>
      </c>
      <c r="T23" s="69">
        <f>IF(R23="","",VLOOKUP(R23,code!$B$2:$D$92,3))</f>
      </c>
    </row>
    <row r="24" spans="1:20" ht="22.5" customHeight="1">
      <c r="A24" s="129"/>
      <c r="B24" s="111"/>
      <c r="C24" s="49"/>
      <c r="D24" s="110"/>
      <c r="E24" s="113"/>
      <c r="F24" s="123"/>
      <c r="G24" s="75"/>
      <c r="H24" s="76"/>
      <c r="I24" s="117"/>
      <c r="J24" s="77"/>
      <c r="K24" s="76"/>
      <c r="L24" s="121"/>
      <c r="M24" s="75"/>
      <c r="N24" s="76"/>
      <c r="O24" s="117"/>
      <c r="P24" s="77"/>
      <c r="Q24" s="76"/>
      <c r="R24" s="121"/>
      <c r="S24" s="78"/>
      <c r="T24" s="70"/>
    </row>
    <row r="25" spans="1:20" ht="22.5" customHeight="1">
      <c r="A25" s="126">
        <v>30</v>
      </c>
      <c r="B25" s="107"/>
      <c r="C25" s="50"/>
      <c r="D25" s="109"/>
      <c r="E25" s="112"/>
      <c r="F25" s="122"/>
      <c r="G25" s="71">
        <f>IF(F25="","",VLOOKUP(F25,code!$B$2:$D$92,2))</f>
      </c>
      <c r="H25" s="72">
        <f>IF(F25="","",VLOOKUP(F25,code!$B$2:$D$92,3))</f>
      </c>
      <c r="I25" s="116"/>
      <c r="J25" s="73">
        <f>IF(I25="","",VLOOKUP(I25,code!$B$2:$D$92,2))</f>
      </c>
      <c r="K25" s="73">
        <f>IF(I25="","",VLOOKUP(I25,code!$B$2:$D$92,3))</f>
      </c>
      <c r="L25" s="114"/>
      <c r="M25" s="71">
        <f>IF(L25="","",VLOOKUP(L25,code!$B$2:$D$92,2))</f>
      </c>
      <c r="N25" s="71">
        <f>IF(L25="","",VLOOKUP(L25,code!$B$2:$D$92,3))</f>
      </c>
      <c r="O25" s="116"/>
      <c r="P25" s="73">
        <f>IF(O25="","",VLOOKUP(O25,code!$B$2:$D$92,2))</f>
      </c>
      <c r="Q25" s="73">
        <f>IF(O25="","",VLOOKUP(O25,code!$B$2:$D$92,3))</f>
      </c>
      <c r="R25" s="114"/>
      <c r="S25" s="74">
        <f>IF(R25="","",VLOOKUP(R25,code!$B$2:$D$92,2))</f>
      </c>
      <c r="T25" s="69">
        <f>IF(R25="","",VLOOKUP(R25,code!$B$2:$D$92,3))</f>
      </c>
    </row>
    <row r="26" spans="1:20" ht="22.5" customHeight="1">
      <c r="A26" s="129"/>
      <c r="B26" s="111"/>
      <c r="C26" s="49"/>
      <c r="D26" s="110"/>
      <c r="E26" s="113"/>
      <c r="F26" s="123"/>
      <c r="G26" s="75"/>
      <c r="H26" s="76"/>
      <c r="I26" s="117"/>
      <c r="J26" s="77"/>
      <c r="K26" s="76"/>
      <c r="L26" s="121"/>
      <c r="M26" s="75"/>
      <c r="N26" s="76"/>
      <c r="O26" s="117"/>
      <c r="P26" s="77"/>
      <c r="Q26" s="76"/>
      <c r="R26" s="121"/>
      <c r="S26" s="78"/>
      <c r="T26" s="70"/>
    </row>
    <row r="27" spans="1:20" ht="22.5" customHeight="1">
      <c r="A27" s="126">
        <v>31</v>
      </c>
      <c r="B27" s="107"/>
      <c r="C27" s="50"/>
      <c r="D27" s="109"/>
      <c r="E27" s="112"/>
      <c r="F27" s="122"/>
      <c r="G27" s="71">
        <f>IF(F27="","",VLOOKUP(F27,code!$B$2:$D$92,2))</f>
      </c>
      <c r="H27" s="72">
        <f>IF(F27="","",VLOOKUP(F27,code!$B$2:$D$92,3))</f>
      </c>
      <c r="I27" s="116"/>
      <c r="J27" s="73">
        <f>IF(I27="","",VLOOKUP(I27,code!$B$2:$D$92,2))</f>
      </c>
      <c r="K27" s="73">
        <f>IF(I27="","",VLOOKUP(I27,code!$B$2:$D$92,3))</f>
      </c>
      <c r="L27" s="114"/>
      <c r="M27" s="71">
        <f>IF(L27="","",VLOOKUP(L27,code!$B$2:$D$92,2))</f>
      </c>
      <c r="N27" s="71">
        <f>IF(L27="","",VLOOKUP(L27,code!$B$2:$D$92,3))</f>
      </c>
      <c r="O27" s="116"/>
      <c r="P27" s="73">
        <f>IF(O27="","",VLOOKUP(O27,code!$B$2:$D$92,2))</f>
      </c>
      <c r="Q27" s="73">
        <f>IF(O27="","",VLOOKUP(O27,code!$B$2:$D$92,3))</f>
      </c>
      <c r="R27" s="114"/>
      <c r="S27" s="74">
        <f>IF(R27="","",VLOOKUP(R27,code!$B$2:$D$92,2))</f>
      </c>
      <c r="T27" s="69">
        <f>IF(R27="","",VLOOKUP(R27,code!$B$2:$D$92,3))</f>
      </c>
    </row>
    <row r="28" spans="1:20" ht="22.5" customHeight="1">
      <c r="A28" s="129"/>
      <c r="B28" s="111"/>
      <c r="C28" s="49"/>
      <c r="D28" s="110"/>
      <c r="E28" s="113"/>
      <c r="F28" s="123"/>
      <c r="G28" s="75"/>
      <c r="H28" s="76"/>
      <c r="I28" s="117"/>
      <c r="J28" s="77"/>
      <c r="K28" s="76"/>
      <c r="L28" s="121"/>
      <c r="M28" s="75"/>
      <c r="N28" s="76"/>
      <c r="O28" s="117"/>
      <c r="P28" s="77"/>
      <c r="Q28" s="76"/>
      <c r="R28" s="121"/>
      <c r="S28" s="78"/>
      <c r="T28" s="70"/>
    </row>
    <row r="29" spans="1:20" ht="22.5" customHeight="1">
      <c r="A29" s="126">
        <v>32</v>
      </c>
      <c r="B29" s="107"/>
      <c r="C29" s="50"/>
      <c r="D29" s="109"/>
      <c r="E29" s="112"/>
      <c r="F29" s="122"/>
      <c r="G29" s="71">
        <f>IF(F29="","",VLOOKUP(F29,code!$B$2:$D$92,2))</f>
      </c>
      <c r="H29" s="72">
        <f>IF(F29="","",VLOOKUP(F29,code!$B$2:$D$92,3))</f>
      </c>
      <c r="I29" s="116"/>
      <c r="J29" s="73">
        <f>IF(I29="","",VLOOKUP(I29,code!$B$2:$D$92,2))</f>
      </c>
      <c r="K29" s="73">
        <f>IF(I29="","",VLOOKUP(I29,code!$B$2:$D$92,3))</f>
      </c>
      <c r="L29" s="114"/>
      <c r="M29" s="71">
        <f>IF(L29="","",VLOOKUP(L29,code!$B$2:$D$92,2))</f>
      </c>
      <c r="N29" s="71">
        <f>IF(L29="","",VLOOKUP(L29,code!$B$2:$D$92,3))</f>
      </c>
      <c r="O29" s="116"/>
      <c r="P29" s="73">
        <f>IF(O29="","",VLOOKUP(O29,code!$B$2:$D$92,2))</f>
      </c>
      <c r="Q29" s="73">
        <f>IF(O29="","",VLOOKUP(O29,code!$B$2:$D$92,3))</f>
      </c>
      <c r="R29" s="114"/>
      <c r="S29" s="74">
        <f>IF(R29="","",VLOOKUP(R29,code!$B$2:$D$92,2))</f>
      </c>
      <c r="T29" s="69">
        <f>IF(R29="","",VLOOKUP(R29,code!$B$2:$D$92,3))</f>
      </c>
    </row>
    <row r="30" spans="1:20" ht="22.5" customHeight="1">
      <c r="A30" s="129"/>
      <c r="B30" s="111"/>
      <c r="C30" s="49"/>
      <c r="D30" s="110"/>
      <c r="E30" s="113"/>
      <c r="F30" s="123"/>
      <c r="G30" s="75"/>
      <c r="H30" s="76"/>
      <c r="I30" s="117"/>
      <c r="J30" s="77"/>
      <c r="K30" s="76"/>
      <c r="L30" s="121"/>
      <c r="M30" s="75"/>
      <c r="N30" s="76"/>
      <c r="O30" s="117"/>
      <c r="P30" s="77"/>
      <c r="Q30" s="76"/>
      <c r="R30" s="121"/>
      <c r="S30" s="78"/>
      <c r="T30" s="70"/>
    </row>
    <row r="31" spans="1:20" ht="22.5" customHeight="1">
      <c r="A31" s="126">
        <v>33</v>
      </c>
      <c r="B31" s="107"/>
      <c r="C31" s="50"/>
      <c r="D31" s="109"/>
      <c r="E31" s="112"/>
      <c r="F31" s="122"/>
      <c r="G31" s="71">
        <f>IF(F31="","",VLOOKUP(F31,code!$B$2:$D$92,2))</f>
      </c>
      <c r="H31" s="72">
        <f>IF(F31="","",VLOOKUP(F31,code!$B$2:$D$92,3))</f>
      </c>
      <c r="I31" s="116"/>
      <c r="J31" s="73">
        <f>IF(I31="","",VLOOKUP(I31,code!$B$2:$D$92,2))</f>
      </c>
      <c r="K31" s="73">
        <f>IF(I31="","",VLOOKUP(I31,code!$B$2:$D$92,3))</f>
      </c>
      <c r="L31" s="114"/>
      <c r="M31" s="71">
        <f>IF(L31="","",VLOOKUP(L31,code!$B$2:$D$92,2))</f>
      </c>
      <c r="N31" s="71">
        <f>IF(L31="","",VLOOKUP(L31,code!$B$2:$D$92,3))</f>
      </c>
      <c r="O31" s="116"/>
      <c r="P31" s="73">
        <f>IF(O31="","",VLOOKUP(O31,code!$B$2:$D$92,2))</f>
      </c>
      <c r="Q31" s="73">
        <f>IF(O31="","",VLOOKUP(O31,code!$B$2:$D$92,3))</f>
      </c>
      <c r="R31" s="114"/>
      <c r="S31" s="74">
        <f>IF(R31="","",VLOOKUP(R31,code!$B$2:$D$92,2))</f>
      </c>
      <c r="T31" s="69">
        <f>IF(R31="","",VLOOKUP(R31,code!$B$2:$D$92,3))</f>
      </c>
    </row>
    <row r="32" spans="1:20" ht="22.5" customHeight="1">
      <c r="A32" s="129"/>
      <c r="B32" s="111"/>
      <c r="C32" s="49"/>
      <c r="D32" s="110"/>
      <c r="E32" s="113"/>
      <c r="F32" s="123"/>
      <c r="G32" s="75"/>
      <c r="H32" s="76"/>
      <c r="I32" s="117"/>
      <c r="J32" s="77"/>
      <c r="K32" s="76"/>
      <c r="L32" s="121"/>
      <c r="M32" s="75"/>
      <c r="N32" s="76"/>
      <c r="O32" s="117"/>
      <c r="P32" s="77"/>
      <c r="Q32" s="76"/>
      <c r="R32" s="121"/>
      <c r="S32" s="78"/>
      <c r="T32" s="70"/>
    </row>
    <row r="33" spans="1:20" ht="22.5" customHeight="1">
      <c r="A33" s="126">
        <v>34</v>
      </c>
      <c r="B33" s="107"/>
      <c r="C33" s="50"/>
      <c r="D33" s="109"/>
      <c r="E33" s="112"/>
      <c r="F33" s="122"/>
      <c r="G33" s="71">
        <f>IF(F33="","",VLOOKUP(F33,code!$B$2:$D$92,2))</f>
      </c>
      <c r="H33" s="72">
        <f>IF(F33="","",VLOOKUP(F33,code!$B$2:$D$92,3))</f>
      </c>
      <c r="I33" s="116"/>
      <c r="J33" s="73">
        <f>IF(I33="","",VLOOKUP(I33,code!$B$2:$D$92,2))</f>
      </c>
      <c r="K33" s="73">
        <f>IF(I33="","",VLOOKUP(I33,code!$B$2:$D$92,3))</f>
      </c>
      <c r="L33" s="114"/>
      <c r="M33" s="71">
        <f>IF(L33="","",VLOOKUP(L33,code!$B$2:$D$92,2))</f>
      </c>
      <c r="N33" s="71">
        <f>IF(L33="","",VLOOKUP(L33,code!$B$2:$D$92,3))</f>
      </c>
      <c r="O33" s="116"/>
      <c r="P33" s="73">
        <f>IF(O33="","",VLOOKUP(O33,code!$B$2:$D$92,2))</f>
      </c>
      <c r="Q33" s="73">
        <f>IF(O33="","",VLOOKUP(O33,code!$B$2:$D$92,3))</f>
      </c>
      <c r="R33" s="114"/>
      <c r="S33" s="74">
        <f>IF(R33="","",VLOOKUP(R33,code!$B$2:$D$92,2))</f>
      </c>
      <c r="T33" s="69">
        <f>IF(R33="","",VLOOKUP(R33,code!$B$2:$D$92,3))</f>
      </c>
    </row>
    <row r="34" spans="1:20" ht="22.5" customHeight="1">
      <c r="A34" s="129"/>
      <c r="B34" s="111"/>
      <c r="C34" s="49"/>
      <c r="D34" s="110"/>
      <c r="E34" s="113"/>
      <c r="F34" s="123"/>
      <c r="G34" s="75"/>
      <c r="H34" s="76"/>
      <c r="I34" s="117"/>
      <c r="J34" s="77"/>
      <c r="K34" s="76"/>
      <c r="L34" s="121"/>
      <c r="M34" s="75"/>
      <c r="N34" s="76"/>
      <c r="O34" s="117"/>
      <c r="P34" s="77"/>
      <c r="Q34" s="76"/>
      <c r="R34" s="121"/>
      <c r="S34" s="78"/>
      <c r="T34" s="70"/>
    </row>
    <row r="35" spans="1:20" ht="22.5" customHeight="1">
      <c r="A35" s="126">
        <v>35</v>
      </c>
      <c r="B35" s="107"/>
      <c r="C35" s="50"/>
      <c r="D35" s="109"/>
      <c r="E35" s="112"/>
      <c r="F35" s="122"/>
      <c r="G35" s="71">
        <f>IF(F35="","",VLOOKUP(F35,code!$B$2:$D$92,2))</f>
      </c>
      <c r="H35" s="72">
        <f>IF(F35="","",VLOOKUP(F35,code!$B$2:$D$92,3))</f>
      </c>
      <c r="I35" s="116"/>
      <c r="J35" s="73">
        <f>IF(I35="","",VLOOKUP(I35,code!$B$2:$D$92,2))</f>
      </c>
      <c r="K35" s="73">
        <f>IF(I35="","",VLOOKUP(I35,code!$B$2:$D$92,3))</f>
      </c>
      <c r="L35" s="114"/>
      <c r="M35" s="71">
        <f>IF(L35="","",VLOOKUP(L35,code!$B$2:$D$92,2))</f>
      </c>
      <c r="N35" s="71">
        <f>IF(L35="","",VLOOKUP(L35,code!$B$2:$D$92,3))</f>
      </c>
      <c r="O35" s="116"/>
      <c r="P35" s="73">
        <f>IF(O35="","",VLOOKUP(O35,code!$B$2:$D$92,2))</f>
      </c>
      <c r="Q35" s="73">
        <f>IF(O35="","",VLOOKUP(O35,code!$B$2:$D$92,3))</f>
      </c>
      <c r="R35" s="114"/>
      <c r="S35" s="74">
        <f>IF(R35="","",VLOOKUP(R35,code!$B$2:$D$92,2))</f>
      </c>
      <c r="T35" s="69">
        <f>IF(R35="","",VLOOKUP(R35,code!$B$2:$D$92,3))</f>
      </c>
    </row>
    <row r="36" spans="1:20" ht="22.5" customHeight="1">
      <c r="A36" s="129"/>
      <c r="B36" s="111"/>
      <c r="C36" s="49"/>
      <c r="D36" s="110"/>
      <c r="E36" s="113"/>
      <c r="F36" s="123"/>
      <c r="G36" s="75"/>
      <c r="H36" s="76"/>
      <c r="I36" s="117"/>
      <c r="J36" s="77"/>
      <c r="K36" s="76"/>
      <c r="L36" s="121"/>
      <c r="M36" s="75"/>
      <c r="N36" s="76"/>
      <c r="O36" s="117"/>
      <c r="P36" s="77"/>
      <c r="Q36" s="76"/>
      <c r="R36" s="121"/>
      <c r="S36" s="78"/>
      <c r="T36" s="70"/>
    </row>
    <row r="37" spans="1:20" ht="22.5" customHeight="1">
      <c r="A37" s="126">
        <v>36</v>
      </c>
      <c r="B37" s="107"/>
      <c r="C37" s="50"/>
      <c r="D37" s="109"/>
      <c r="E37" s="112"/>
      <c r="F37" s="122"/>
      <c r="G37" s="71">
        <f>IF(F37="","",VLOOKUP(F37,code!$B$2:$D$92,2))</f>
      </c>
      <c r="H37" s="72">
        <f>IF(F37="","",VLOOKUP(F37,code!$B$2:$D$92,3))</f>
      </c>
      <c r="I37" s="116"/>
      <c r="J37" s="73">
        <f>IF(I37="","",VLOOKUP(I37,code!$B$2:$D$92,2))</f>
      </c>
      <c r="K37" s="73">
        <f>IF(I37="","",VLOOKUP(I37,code!$B$2:$D$92,3))</f>
      </c>
      <c r="L37" s="114"/>
      <c r="M37" s="71">
        <f>IF(L37="","",VLOOKUP(L37,code!$B$2:$D$92,2))</f>
      </c>
      <c r="N37" s="71">
        <f>IF(L37="","",VLOOKUP(L37,code!$B$2:$D$92,3))</f>
      </c>
      <c r="O37" s="116"/>
      <c r="P37" s="73">
        <f>IF(O37="","",VLOOKUP(O37,code!$B$2:$D$92,2))</f>
      </c>
      <c r="Q37" s="73">
        <f>IF(O37="","",VLOOKUP(O37,code!$B$2:$D$92,3))</f>
      </c>
      <c r="R37" s="114"/>
      <c r="S37" s="74">
        <f>IF(R37="","",VLOOKUP(R37,code!$B$2:$D$92,2))</f>
      </c>
      <c r="T37" s="69">
        <f>IF(R37="","",VLOOKUP(R37,code!$B$2:$D$92,3))</f>
      </c>
    </row>
    <row r="38" spans="1:20" ht="22.5" customHeight="1">
      <c r="A38" s="129"/>
      <c r="B38" s="111"/>
      <c r="C38" s="49"/>
      <c r="D38" s="110"/>
      <c r="E38" s="113"/>
      <c r="F38" s="123"/>
      <c r="G38" s="75"/>
      <c r="H38" s="76"/>
      <c r="I38" s="117"/>
      <c r="J38" s="77"/>
      <c r="K38" s="76"/>
      <c r="L38" s="121"/>
      <c r="M38" s="75"/>
      <c r="N38" s="76"/>
      <c r="O38" s="117"/>
      <c r="P38" s="77"/>
      <c r="Q38" s="76"/>
      <c r="R38" s="121"/>
      <c r="S38" s="78"/>
      <c r="T38" s="70"/>
    </row>
    <row r="39" spans="1:20" ht="22.5" customHeight="1">
      <c r="A39" s="126">
        <v>37</v>
      </c>
      <c r="B39" s="107"/>
      <c r="C39" s="50"/>
      <c r="D39" s="109"/>
      <c r="E39" s="112"/>
      <c r="F39" s="122"/>
      <c r="G39" s="71">
        <f>IF(F39="","",VLOOKUP(F39,code!$B$2:$D$92,2))</f>
      </c>
      <c r="H39" s="72">
        <f>IF(F39="","",VLOOKUP(F39,code!$B$2:$D$92,3))</f>
      </c>
      <c r="I39" s="116"/>
      <c r="J39" s="73">
        <f>IF(I39="","",VLOOKUP(I39,code!$B$2:$D$92,2))</f>
      </c>
      <c r="K39" s="73">
        <f>IF(I39="","",VLOOKUP(I39,code!$B$2:$D$92,3))</f>
      </c>
      <c r="L39" s="114"/>
      <c r="M39" s="71">
        <f>IF(L39="","",VLOOKUP(L39,code!$B$2:$D$92,2))</f>
      </c>
      <c r="N39" s="71">
        <f>IF(L39="","",VLOOKUP(L39,code!$B$2:$D$92,3))</f>
      </c>
      <c r="O39" s="116"/>
      <c r="P39" s="73">
        <f>IF(O39="","",VLOOKUP(O39,code!$B$2:$D$92,2))</f>
      </c>
      <c r="Q39" s="73">
        <f>IF(O39="","",VLOOKUP(O39,code!$B$2:$D$92,3))</f>
      </c>
      <c r="R39" s="114"/>
      <c r="S39" s="74">
        <f>IF(R39="","",VLOOKUP(R39,code!$B$2:$D$92,2))</f>
      </c>
      <c r="T39" s="69">
        <f>IF(R39="","",VLOOKUP(R39,code!$B$2:$D$92,3))</f>
      </c>
    </row>
    <row r="40" spans="1:20" ht="22.5" customHeight="1">
      <c r="A40" s="129"/>
      <c r="B40" s="111"/>
      <c r="C40" s="49"/>
      <c r="D40" s="110"/>
      <c r="E40" s="113"/>
      <c r="F40" s="123"/>
      <c r="G40" s="75"/>
      <c r="H40" s="76"/>
      <c r="I40" s="117"/>
      <c r="J40" s="77"/>
      <c r="K40" s="76"/>
      <c r="L40" s="121"/>
      <c r="M40" s="75"/>
      <c r="N40" s="76"/>
      <c r="O40" s="117"/>
      <c r="P40" s="77"/>
      <c r="Q40" s="76"/>
      <c r="R40" s="121"/>
      <c r="S40" s="78"/>
      <c r="T40" s="70"/>
    </row>
    <row r="41" spans="1:20" ht="22.5" customHeight="1">
      <c r="A41" s="126">
        <v>38</v>
      </c>
      <c r="B41" s="107"/>
      <c r="C41" s="50"/>
      <c r="D41" s="109"/>
      <c r="E41" s="112"/>
      <c r="F41" s="122"/>
      <c r="G41" s="71">
        <f>IF(F41="","",VLOOKUP(F41,code!$B$2:$D$92,2))</f>
      </c>
      <c r="H41" s="72">
        <f>IF(F41="","",VLOOKUP(F41,code!$B$2:$D$92,3))</f>
      </c>
      <c r="I41" s="116"/>
      <c r="J41" s="73">
        <f>IF(I41="","",VLOOKUP(I41,code!$B$2:$D$92,2))</f>
      </c>
      <c r="K41" s="73">
        <f>IF(I41="","",VLOOKUP(I41,code!$B$2:$D$92,3))</f>
      </c>
      <c r="L41" s="114"/>
      <c r="M41" s="71">
        <f>IF(L41="","",VLOOKUP(L41,code!$B$2:$D$92,2))</f>
      </c>
      <c r="N41" s="71">
        <f>IF(L41="","",VLOOKUP(L41,code!$B$2:$D$92,3))</f>
      </c>
      <c r="O41" s="116"/>
      <c r="P41" s="73">
        <f>IF(O41="","",VLOOKUP(O41,code!$B$2:$D$92,2))</f>
      </c>
      <c r="Q41" s="73">
        <f>IF(O41="","",VLOOKUP(O41,code!$B$2:$D$92,3))</f>
      </c>
      <c r="R41" s="114"/>
      <c r="S41" s="74">
        <f>IF(R41="","",VLOOKUP(R41,code!$B$2:$D$92,2))</f>
      </c>
      <c r="T41" s="69">
        <f>IF(R41="","",VLOOKUP(R41,code!$B$2:$D$92,3))</f>
      </c>
    </row>
    <row r="42" spans="1:20" ht="22.5" customHeight="1">
      <c r="A42" s="129"/>
      <c r="B42" s="111"/>
      <c r="C42" s="49"/>
      <c r="D42" s="110"/>
      <c r="E42" s="113"/>
      <c r="F42" s="123"/>
      <c r="G42" s="75"/>
      <c r="H42" s="76"/>
      <c r="I42" s="117"/>
      <c r="J42" s="77"/>
      <c r="K42" s="76"/>
      <c r="L42" s="121"/>
      <c r="M42" s="75"/>
      <c r="N42" s="76"/>
      <c r="O42" s="117"/>
      <c r="P42" s="77"/>
      <c r="Q42" s="76"/>
      <c r="R42" s="121"/>
      <c r="S42" s="78"/>
      <c r="T42" s="70"/>
    </row>
    <row r="43" spans="1:20" ht="22.5" customHeight="1">
      <c r="A43" s="126">
        <v>39</v>
      </c>
      <c r="B43" s="107"/>
      <c r="C43" s="50"/>
      <c r="D43" s="109"/>
      <c r="E43" s="112"/>
      <c r="F43" s="122"/>
      <c r="G43" s="71">
        <f>IF(F43="","",VLOOKUP(F43,code!$B$2:$D$92,2))</f>
      </c>
      <c r="H43" s="72">
        <f>IF(F43="","",VLOOKUP(F43,code!$B$2:$D$92,3))</f>
      </c>
      <c r="I43" s="116"/>
      <c r="J43" s="73">
        <f>IF(I43="","",VLOOKUP(I43,code!$B$2:$D$92,2))</f>
      </c>
      <c r="K43" s="73">
        <f>IF(I43="","",VLOOKUP(I43,code!$B$2:$D$92,3))</f>
      </c>
      <c r="L43" s="114"/>
      <c r="M43" s="71">
        <f>IF(L43="","",VLOOKUP(L43,code!$B$2:$D$92,2))</f>
      </c>
      <c r="N43" s="71">
        <f>IF(L43="","",VLOOKUP(L43,code!$B$2:$D$92,3))</f>
      </c>
      <c r="O43" s="116"/>
      <c r="P43" s="73">
        <f>IF(O43="","",VLOOKUP(O43,code!$B$2:$D$92,2))</f>
      </c>
      <c r="Q43" s="73">
        <f>IF(O43="","",VLOOKUP(O43,code!$B$2:$D$92,3))</f>
      </c>
      <c r="R43" s="114"/>
      <c r="S43" s="74">
        <f>IF(R43="","",VLOOKUP(R43,code!$B$2:$D$92,2))</f>
      </c>
      <c r="T43" s="69">
        <f>IF(R43="","",VLOOKUP(R43,code!$B$2:$D$92,3))</f>
      </c>
    </row>
    <row r="44" spans="1:20" ht="22.5" customHeight="1">
      <c r="A44" s="129"/>
      <c r="B44" s="111"/>
      <c r="C44" s="49"/>
      <c r="D44" s="110"/>
      <c r="E44" s="113"/>
      <c r="F44" s="123"/>
      <c r="G44" s="75"/>
      <c r="H44" s="76"/>
      <c r="I44" s="117"/>
      <c r="J44" s="77"/>
      <c r="K44" s="76"/>
      <c r="L44" s="121"/>
      <c r="M44" s="75"/>
      <c r="N44" s="76"/>
      <c r="O44" s="117"/>
      <c r="P44" s="77"/>
      <c r="Q44" s="76"/>
      <c r="R44" s="121"/>
      <c r="S44" s="78"/>
      <c r="T44" s="70"/>
    </row>
    <row r="45" spans="1:20" ht="22.5" customHeight="1">
      <c r="A45" s="126">
        <v>40</v>
      </c>
      <c r="B45" s="107"/>
      <c r="C45" s="50"/>
      <c r="D45" s="109"/>
      <c r="E45" s="112"/>
      <c r="F45" s="122"/>
      <c r="G45" s="71">
        <f>IF(F45="","",VLOOKUP(F45,code!$B$2:$D$92,2))</f>
      </c>
      <c r="H45" s="72">
        <f>IF(F45="","",VLOOKUP(F45,code!$B$2:$D$92,3))</f>
      </c>
      <c r="I45" s="116"/>
      <c r="J45" s="73">
        <f>IF(I45="","",VLOOKUP(I45,code!$B$2:$D$92,2))</f>
      </c>
      <c r="K45" s="73">
        <f>IF(I45="","",VLOOKUP(I45,code!$B$2:$D$92,3))</f>
      </c>
      <c r="L45" s="114"/>
      <c r="M45" s="71">
        <f>IF(L45="","",VLOOKUP(L45,code!$B$2:$D$92,2))</f>
      </c>
      <c r="N45" s="71">
        <f>IF(L45="","",VLOOKUP(L45,code!$B$2:$D$92,3))</f>
      </c>
      <c r="O45" s="116"/>
      <c r="P45" s="73">
        <f>IF(O45="","",VLOOKUP(O45,code!$B$2:$D$92,2))</f>
      </c>
      <c r="Q45" s="73">
        <f>IF(O45="","",VLOOKUP(O45,code!$B$2:$D$92,3))</f>
      </c>
      <c r="R45" s="114"/>
      <c r="S45" s="74">
        <f>IF(R45="","",VLOOKUP(R45,code!$B$2:$D$92,2))</f>
      </c>
      <c r="T45" s="69">
        <f>IF(R45="","",VLOOKUP(R45,code!$B$2:$D$92,3))</f>
      </c>
    </row>
    <row r="46" spans="1:20" ht="22.5" customHeight="1" thickBot="1">
      <c r="A46" s="127"/>
      <c r="B46" s="108"/>
      <c r="C46" s="51"/>
      <c r="D46" s="147"/>
      <c r="E46" s="148"/>
      <c r="F46" s="146"/>
      <c r="G46" s="79"/>
      <c r="H46" s="80"/>
      <c r="I46" s="144"/>
      <c r="J46" s="81"/>
      <c r="K46" s="80"/>
      <c r="L46" s="115"/>
      <c r="M46" s="79"/>
      <c r="N46" s="80"/>
      <c r="O46" s="144"/>
      <c r="P46" s="81"/>
      <c r="Q46" s="80"/>
      <c r="R46" s="115"/>
      <c r="S46" s="82"/>
      <c r="T46" s="70"/>
    </row>
    <row r="47" ht="12" customHeight="1"/>
    <row r="48" spans="2:19" ht="18.75">
      <c r="B48" s="42"/>
      <c r="C48" s="43" t="s">
        <v>21</v>
      </c>
      <c r="D48" s="145"/>
      <c r="E48" s="145"/>
      <c r="F48" s="145"/>
      <c r="G48" s="145"/>
      <c r="H48" s="67"/>
      <c r="I48" s="29"/>
      <c r="J48" s="41"/>
      <c r="K48" s="41"/>
      <c r="L48" s="155" t="s">
        <v>189</v>
      </c>
      <c r="M48" s="155"/>
      <c r="N48" s="1"/>
      <c r="O48" s="145"/>
      <c r="P48" s="145"/>
      <c r="Q48" s="145"/>
      <c r="R48" s="145"/>
      <c r="S48" s="145"/>
    </row>
    <row r="49" ht="12" customHeight="1"/>
    <row r="50" spans="3:18" ht="18" customHeight="1">
      <c r="C50" s="60"/>
      <c r="D50" s="61"/>
      <c r="E50" s="61"/>
      <c r="F50" s="61"/>
      <c r="G50" s="156"/>
      <c r="H50" s="156"/>
      <c r="I50" s="156"/>
      <c r="J50" s="156"/>
      <c r="K50" s="156"/>
      <c r="L50" s="156"/>
      <c r="M50" s="156"/>
      <c r="N50" s="156"/>
      <c r="O50" s="156"/>
      <c r="P50" s="60"/>
      <c r="Q50" s="60"/>
      <c r="R50" s="35"/>
    </row>
    <row r="51" spans="3:18" ht="18" customHeight="1">
      <c r="C51" s="60"/>
      <c r="D51" s="61"/>
      <c r="E51" s="61"/>
      <c r="F51" s="61"/>
      <c r="G51" s="156"/>
      <c r="H51" s="156"/>
      <c r="I51" s="156"/>
      <c r="J51" s="156"/>
      <c r="K51" s="156"/>
      <c r="L51" s="156"/>
      <c r="M51" s="156"/>
      <c r="N51" s="156"/>
      <c r="O51" s="156"/>
      <c r="P51" s="60"/>
      <c r="Q51" s="60"/>
      <c r="R51" s="35"/>
    </row>
    <row r="52" spans="3:18" ht="18" customHeight="1">
      <c r="C52" s="62"/>
      <c r="D52" s="61"/>
      <c r="E52" s="61"/>
      <c r="F52" s="61"/>
      <c r="G52" s="156"/>
      <c r="H52" s="156"/>
      <c r="I52" s="156"/>
      <c r="J52" s="156"/>
      <c r="K52" s="156"/>
      <c r="L52" s="156"/>
      <c r="M52" s="156"/>
      <c r="N52" s="156"/>
      <c r="O52" s="156"/>
      <c r="P52" s="60"/>
      <c r="Q52" s="60"/>
      <c r="R52" s="35"/>
    </row>
    <row r="53" ht="6.75" customHeight="1"/>
  </sheetData>
  <sheetProtection/>
  <protectedRanges>
    <protectedRange sqref="G46:H46 J46:K46 M46:N46 P46:Q46 S46" name="範囲7"/>
    <protectedRange sqref="G28:H28 J28:K28 M28:N28 P28:Q28 S28 G30:H30 J30:K30 M30:N30 P30:Q30 S30 G32:H32 J32:K32 M32:N32 P32:Q32 S32 G34:H34 J34:K34 M34:N34 P34:Q34 S34 G36:H36 J36:K36 M36:N36 P36:Q36 S36 G38:H38 J38:K38 M38:N38 P38:Q38 S38 G40:H40 J40:K40 M40:N40 P40:Q40 S40 G42:H42 J42:K42 M42:N42 P42:Q42 S42 G44:H44 J44:K44 M44:N44 P44:Q44 S44" name="範囲6"/>
    <protectedRange sqref="G8:H8 J8:K8 M8:N8 P8:Q8 S8 G10:H10 J10:K10 M10:N10 P10:Q10 S10 G12:H12 J12:K12 M12:N12 P12:Q12 S12 G14:H14 J14:K14 M14:N14 P14:Q14 S14 G16:H16 J16:K16 M16:N16 P16:Q16 S16 G18:H18 J18:K18 M18:N18 P18:Q18 S18 G20:H20 J20:K20 M20:N20 P20:Q20 S20 G22:H22 J22:K22 M22:N22 P22:Q22 S22 G24:H24 J24:K24 M24:N24 P24:Q24 S24 G26:H26 J26:K26 M26:N26 P26:Q26 S26" name="範囲5"/>
    <protectedRange sqref="I7:I46 L7:L46 O7:O46 R7:R46" name="範囲2"/>
    <protectedRange sqref="B7:B46 E7:F46" name="範囲1"/>
    <protectedRange sqref="S3" name="範囲3"/>
    <protectedRange sqref="D48 O48 J51:O52" name="範囲4"/>
    <protectedRange sqref="C7:D46" name="範囲1_1"/>
  </protectedRanges>
  <mergeCells count="201">
    <mergeCell ref="G52:I52"/>
    <mergeCell ref="J52:L52"/>
    <mergeCell ref="M52:O52"/>
    <mergeCell ref="G50:I50"/>
    <mergeCell ref="J50:L50"/>
    <mergeCell ref="M50:O50"/>
    <mergeCell ref="G51:I51"/>
    <mergeCell ref="J51:L51"/>
    <mergeCell ref="M51:O51"/>
    <mergeCell ref="R45:R46"/>
    <mergeCell ref="D48:G48"/>
    <mergeCell ref="L48:M48"/>
    <mergeCell ref="O48:S48"/>
    <mergeCell ref="F45:F46"/>
    <mergeCell ref="I45:I46"/>
    <mergeCell ref="L45:L46"/>
    <mergeCell ref="O45:O46"/>
    <mergeCell ref="A45:A46"/>
    <mergeCell ref="B45:B46"/>
    <mergeCell ref="D45:D46"/>
    <mergeCell ref="E45:E46"/>
    <mergeCell ref="R41:R42"/>
    <mergeCell ref="A43:A44"/>
    <mergeCell ref="B43:B44"/>
    <mergeCell ref="D43:D44"/>
    <mergeCell ref="E43:E44"/>
    <mergeCell ref="F43:F44"/>
    <mergeCell ref="I43:I44"/>
    <mergeCell ref="L43:L44"/>
    <mergeCell ref="O43:O44"/>
    <mergeCell ref="R43:R44"/>
    <mergeCell ref="F41:F42"/>
    <mergeCell ref="I41:I42"/>
    <mergeCell ref="L41:L42"/>
    <mergeCell ref="O41:O42"/>
    <mergeCell ref="A41:A42"/>
    <mergeCell ref="B41:B42"/>
    <mergeCell ref="D41:D42"/>
    <mergeCell ref="E41:E42"/>
    <mergeCell ref="R37:R38"/>
    <mergeCell ref="A39:A40"/>
    <mergeCell ref="B39:B40"/>
    <mergeCell ref="D39:D40"/>
    <mergeCell ref="E39:E40"/>
    <mergeCell ref="F39:F40"/>
    <mergeCell ref="I39:I40"/>
    <mergeCell ref="L39:L40"/>
    <mergeCell ref="O39:O40"/>
    <mergeCell ref="R39:R40"/>
    <mergeCell ref="F37:F38"/>
    <mergeCell ref="I37:I38"/>
    <mergeCell ref="L37:L38"/>
    <mergeCell ref="O37:O38"/>
    <mergeCell ref="A37:A38"/>
    <mergeCell ref="B37:B38"/>
    <mergeCell ref="D37:D38"/>
    <mergeCell ref="E37:E38"/>
    <mergeCell ref="R33:R34"/>
    <mergeCell ref="A35:A36"/>
    <mergeCell ref="B35:B36"/>
    <mergeCell ref="D35:D36"/>
    <mergeCell ref="E35:E36"/>
    <mergeCell ref="F35:F36"/>
    <mergeCell ref="I35:I36"/>
    <mergeCell ref="L35:L36"/>
    <mergeCell ref="O35:O36"/>
    <mergeCell ref="R35:R36"/>
    <mergeCell ref="F33:F34"/>
    <mergeCell ref="I33:I34"/>
    <mergeCell ref="L33:L34"/>
    <mergeCell ref="O33:O34"/>
    <mergeCell ref="A33:A34"/>
    <mergeCell ref="B33:B34"/>
    <mergeCell ref="D33:D34"/>
    <mergeCell ref="E33:E34"/>
    <mergeCell ref="R29:R30"/>
    <mergeCell ref="A31:A32"/>
    <mergeCell ref="B31:B32"/>
    <mergeCell ref="D31:D32"/>
    <mergeCell ref="E31:E32"/>
    <mergeCell ref="F31:F32"/>
    <mergeCell ref="I31:I32"/>
    <mergeCell ref="L31:L32"/>
    <mergeCell ref="O31:O32"/>
    <mergeCell ref="R31:R32"/>
    <mergeCell ref="F29:F30"/>
    <mergeCell ref="I29:I30"/>
    <mergeCell ref="L29:L30"/>
    <mergeCell ref="O29:O30"/>
    <mergeCell ref="A29:A30"/>
    <mergeCell ref="B29:B30"/>
    <mergeCell ref="D29:D30"/>
    <mergeCell ref="E29:E30"/>
    <mergeCell ref="R25:R26"/>
    <mergeCell ref="A27:A28"/>
    <mergeCell ref="B27:B28"/>
    <mergeCell ref="D27:D28"/>
    <mergeCell ref="E27:E28"/>
    <mergeCell ref="F27:F28"/>
    <mergeCell ref="I27:I28"/>
    <mergeCell ref="L27:L28"/>
    <mergeCell ref="O27:O28"/>
    <mergeCell ref="R27:R28"/>
    <mergeCell ref="F25:F26"/>
    <mergeCell ref="I25:I26"/>
    <mergeCell ref="L25:L26"/>
    <mergeCell ref="O25:O26"/>
    <mergeCell ref="A25:A26"/>
    <mergeCell ref="B25:B26"/>
    <mergeCell ref="D25:D26"/>
    <mergeCell ref="E25:E26"/>
    <mergeCell ref="R21:R22"/>
    <mergeCell ref="A23:A24"/>
    <mergeCell ref="B23:B24"/>
    <mergeCell ref="D23:D24"/>
    <mergeCell ref="E23:E24"/>
    <mergeCell ref="F23:F24"/>
    <mergeCell ref="I23:I24"/>
    <mergeCell ref="L23:L24"/>
    <mergeCell ref="O23:O24"/>
    <mergeCell ref="R23:R24"/>
    <mergeCell ref="F21:F22"/>
    <mergeCell ref="I21:I22"/>
    <mergeCell ref="L21:L22"/>
    <mergeCell ref="O21:O22"/>
    <mergeCell ref="R15:R16"/>
    <mergeCell ref="A21:A22"/>
    <mergeCell ref="B21:B22"/>
    <mergeCell ref="D21:D22"/>
    <mergeCell ref="E21:E22"/>
    <mergeCell ref="R17:R18"/>
    <mergeCell ref="A19:A20"/>
    <mergeCell ref="B19:B20"/>
    <mergeCell ref="D19:D20"/>
    <mergeCell ref="E19:E20"/>
    <mergeCell ref="I19:I20"/>
    <mergeCell ref="L19:L20"/>
    <mergeCell ref="O19:O20"/>
    <mergeCell ref="R19:R20"/>
    <mergeCell ref="F17:F18"/>
    <mergeCell ref="I17:I18"/>
    <mergeCell ref="L17:L18"/>
    <mergeCell ref="O17:O18"/>
    <mergeCell ref="F19:F20"/>
    <mergeCell ref="L13:L14"/>
    <mergeCell ref="O13:O14"/>
    <mergeCell ref="A17:A18"/>
    <mergeCell ref="B17:B18"/>
    <mergeCell ref="D17:D18"/>
    <mergeCell ref="E17:E18"/>
    <mergeCell ref="E15:E16"/>
    <mergeCell ref="F15:F16"/>
    <mergeCell ref="L9:L10"/>
    <mergeCell ref="O9:O10"/>
    <mergeCell ref="A9:A10"/>
    <mergeCell ref="I15:I16"/>
    <mergeCell ref="L15:L16"/>
    <mergeCell ref="O15:O16"/>
    <mergeCell ref="A15:A16"/>
    <mergeCell ref="B15:B16"/>
    <mergeCell ref="D15:D16"/>
    <mergeCell ref="F13:F14"/>
    <mergeCell ref="F9:F10"/>
    <mergeCell ref="A5:A6"/>
    <mergeCell ref="B5:B6"/>
    <mergeCell ref="R9:R10"/>
    <mergeCell ref="A11:A12"/>
    <mergeCell ref="B11:B12"/>
    <mergeCell ref="D11:D12"/>
    <mergeCell ref="E11:E12"/>
    <mergeCell ref="F11:F12"/>
    <mergeCell ref="I9:I10"/>
    <mergeCell ref="I11:I12"/>
    <mergeCell ref="L11:L12"/>
    <mergeCell ref="O11:O12"/>
    <mergeCell ref="R11:R12"/>
    <mergeCell ref="A13:A14"/>
    <mergeCell ref="B13:B14"/>
    <mergeCell ref="D13:D14"/>
    <mergeCell ref="E13:E14"/>
    <mergeCell ref="R13:R14"/>
    <mergeCell ref="I13:I14"/>
    <mergeCell ref="F5:S5"/>
    <mergeCell ref="A7:A8"/>
    <mergeCell ref="B7:B8"/>
    <mergeCell ref="D7:D8"/>
    <mergeCell ref="O7:O8"/>
    <mergeCell ref="R7:R8"/>
    <mergeCell ref="F7:F8"/>
    <mergeCell ref="D5:D6"/>
    <mergeCell ref="E5:E6"/>
    <mergeCell ref="B9:B10"/>
    <mergeCell ref="D9:D10"/>
    <mergeCell ref="E9:E10"/>
    <mergeCell ref="E7:E8"/>
    <mergeCell ref="A1:S1"/>
    <mergeCell ref="A3:B3"/>
    <mergeCell ref="C3:E3"/>
    <mergeCell ref="L3:P3"/>
    <mergeCell ref="I7:I8"/>
    <mergeCell ref="L7:L8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G3" sqref="G3"/>
    </sheetView>
  </sheetViews>
  <sheetFormatPr defaultColWidth="8.66015625" defaultRowHeight="18"/>
  <cols>
    <col min="1" max="1" width="3.16015625" style="3" customWidth="1"/>
    <col min="2" max="2" width="4.41015625" style="3" bestFit="1" customWidth="1"/>
    <col min="3" max="3" width="17" style="3" customWidth="1"/>
    <col min="4" max="4" width="4.41015625" style="3" customWidth="1"/>
    <col min="5" max="5" width="4.41015625" style="3" bestFit="1" customWidth="1"/>
    <col min="6" max="6" width="4.16015625" style="3" customWidth="1"/>
    <col min="7" max="7" width="13.16015625" style="3" customWidth="1"/>
    <col min="8" max="8" width="13.16015625" style="3" hidden="1" customWidth="1"/>
    <col min="9" max="9" width="4.16015625" style="3" customWidth="1"/>
    <col min="10" max="10" width="13.16015625" style="3" customWidth="1"/>
    <col min="11" max="11" width="13.16015625" style="3" hidden="1" customWidth="1"/>
    <col min="12" max="12" width="4.16015625" style="3" customWidth="1"/>
    <col min="13" max="13" width="13.16015625" style="3" customWidth="1"/>
    <col min="14" max="14" width="13.16015625" style="3" hidden="1" customWidth="1"/>
    <col min="15" max="15" width="4.16015625" style="3" customWidth="1"/>
    <col min="16" max="16" width="13.16015625" style="3" customWidth="1"/>
    <col min="17" max="17" width="13.16015625" style="3" hidden="1" customWidth="1"/>
    <col min="18" max="18" width="4.16015625" style="3" customWidth="1"/>
    <col min="19" max="19" width="13.16015625" style="3" customWidth="1"/>
    <col min="20" max="20" width="0" style="3" hidden="1" customWidth="1"/>
    <col min="21" max="16384" width="8.83203125" style="3" customWidth="1"/>
  </cols>
  <sheetData>
    <row r="1" spans="1:19" ht="24.75" thickBot="1">
      <c r="A1" s="131" t="s">
        <v>158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3:19" ht="15" customHeight="1">
      <c r="C2" s="3" t="s">
        <v>332</v>
      </c>
      <c r="S2" s="32" t="s">
        <v>170</v>
      </c>
    </row>
    <row r="3" spans="1:19" ht="21.75" thickBot="1">
      <c r="A3" s="125" t="s">
        <v>16</v>
      </c>
      <c r="B3" s="125"/>
      <c r="C3" s="124" t="s">
        <v>328</v>
      </c>
      <c r="D3" s="124"/>
      <c r="E3" s="124"/>
      <c r="F3" s="33"/>
      <c r="G3" s="102" t="s">
        <v>336</v>
      </c>
      <c r="J3" s="29" t="s">
        <v>17</v>
      </c>
      <c r="K3" s="29"/>
      <c r="L3" s="141" t="str">
        <f>IF(S3="","",VLOOKUP(S3,code!F3:G135,2))&amp;"高校"</f>
        <v>高校</v>
      </c>
      <c r="M3" s="141"/>
      <c r="N3" s="141"/>
      <c r="O3" s="141"/>
      <c r="P3" s="141"/>
      <c r="Q3" s="68"/>
      <c r="R3" s="34"/>
      <c r="S3" s="52"/>
    </row>
    <row r="4" ht="12" customHeight="1" thickBot="1"/>
    <row r="5" spans="1:19" ht="19.5" customHeight="1">
      <c r="A5" s="132" t="s">
        <v>157</v>
      </c>
      <c r="B5" s="135" t="s">
        <v>18</v>
      </c>
      <c r="C5" s="36" t="s">
        <v>171</v>
      </c>
      <c r="D5" s="137" t="s">
        <v>19</v>
      </c>
      <c r="E5" s="133" t="s">
        <v>20</v>
      </c>
      <c r="F5" s="132" t="s">
        <v>176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40"/>
    </row>
    <row r="6" spans="1:19" ht="33" customHeight="1" thickBot="1">
      <c r="A6" s="127"/>
      <c r="B6" s="136"/>
      <c r="C6" s="37" t="s">
        <v>33</v>
      </c>
      <c r="D6" s="138"/>
      <c r="E6" s="134"/>
      <c r="F6" s="45" t="s">
        <v>172</v>
      </c>
      <c r="G6" s="39" t="s">
        <v>173</v>
      </c>
      <c r="H6" s="39"/>
      <c r="I6" s="46" t="s">
        <v>172</v>
      </c>
      <c r="J6" s="44" t="s">
        <v>174</v>
      </c>
      <c r="K6" s="39"/>
      <c r="L6" s="47" t="s">
        <v>172</v>
      </c>
      <c r="M6" s="39" t="s">
        <v>175</v>
      </c>
      <c r="N6" s="39"/>
      <c r="O6" s="46" t="s">
        <v>172</v>
      </c>
      <c r="P6" s="40" t="s">
        <v>193</v>
      </c>
      <c r="Q6" s="39"/>
      <c r="R6" s="47" t="s">
        <v>172</v>
      </c>
      <c r="S6" s="38" t="s">
        <v>194</v>
      </c>
    </row>
    <row r="7" spans="1:20" ht="22.5" customHeight="1">
      <c r="A7" s="130">
        <v>41</v>
      </c>
      <c r="B7" s="119"/>
      <c r="C7" s="48"/>
      <c r="D7" s="118"/>
      <c r="E7" s="120"/>
      <c r="F7" s="143"/>
      <c r="G7" s="71">
        <f>IF(F7="","",VLOOKUP(F7,code!$B$2:$D$92,2))</f>
      </c>
      <c r="H7" s="71">
        <f>IF(F7="","",VLOOKUP(F7,code!$B$2:$D$92,3))</f>
      </c>
      <c r="I7" s="142"/>
      <c r="J7" s="73">
        <f>IF(I7="","",VLOOKUP(I7,code!$B$2:$D$92,2))</f>
      </c>
      <c r="K7" s="73">
        <f>IF(I7="","",VLOOKUP(I7,code!$B$2:$D$92,3))</f>
      </c>
      <c r="L7" s="128"/>
      <c r="M7" s="71">
        <f>IF(L7="","",VLOOKUP(L7,code!$B$2:$D$92,2))</f>
      </c>
      <c r="N7" s="71">
        <f>IF(L7="","",VLOOKUP(L7,code!$B$2:$D$92,3))</f>
      </c>
      <c r="O7" s="142"/>
      <c r="P7" s="73">
        <f>IF(O7="","",VLOOKUP(O7,code!$B$2:$D$92,2))</f>
      </c>
      <c r="Q7" s="73">
        <f>IF(O7="","",VLOOKUP(O7,code!$B$2:$D$92,3))</f>
      </c>
      <c r="R7" s="128"/>
      <c r="S7" s="74">
        <f>IF(R7="","",VLOOKUP(R7,code!$B$2:$D$92,2))</f>
      </c>
      <c r="T7" s="69">
        <f>IF(R7="","",VLOOKUP(R7,code!$B$2:$D$92,3))</f>
      </c>
    </row>
    <row r="8" spans="1:20" ht="22.5" customHeight="1">
      <c r="A8" s="129"/>
      <c r="B8" s="111"/>
      <c r="C8" s="49"/>
      <c r="D8" s="110"/>
      <c r="E8" s="113"/>
      <c r="F8" s="123"/>
      <c r="G8" s="75"/>
      <c r="H8" s="76"/>
      <c r="I8" s="117"/>
      <c r="J8" s="77"/>
      <c r="K8" s="76"/>
      <c r="L8" s="121"/>
      <c r="M8" s="75"/>
      <c r="N8" s="76"/>
      <c r="O8" s="117"/>
      <c r="P8" s="77"/>
      <c r="Q8" s="76"/>
      <c r="R8" s="121"/>
      <c r="S8" s="78"/>
      <c r="T8" s="70"/>
    </row>
    <row r="9" spans="1:20" ht="22.5" customHeight="1">
      <c r="A9" s="126">
        <v>42</v>
      </c>
      <c r="B9" s="107"/>
      <c r="C9" s="50"/>
      <c r="D9" s="109"/>
      <c r="E9" s="112"/>
      <c r="F9" s="122"/>
      <c r="G9" s="71">
        <f>IF(F9="","",VLOOKUP(F9,code!$B$2:$D$92,2))</f>
      </c>
      <c r="H9" s="71">
        <f>IF(F9="","",VLOOKUP(F9,code!$B$2:$D$92,3))</f>
      </c>
      <c r="I9" s="116"/>
      <c r="J9" s="73">
        <f>IF(I9="","",VLOOKUP(I9,code!$B$2:$D$92,2))</f>
      </c>
      <c r="K9" s="73">
        <f>IF(I9="","",VLOOKUP(I9,code!$B$2:$D$92,3))</f>
      </c>
      <c r="L9" s="114"/>
      <c r="M9" s="71">
        <f>IF(L9="","",VLOOKUP(L9,code!$B$2:$D$92,2))</f>
      </c>
      <c r="N9" s="71">
        <f>IF(L9="","",VLOOKUP(L9,code!$B$2:$D$92,3))</f>
      </c>
      <c r="O9" s="116"/>
      <c r="P9" s="73">
        <f>IF(O9="","",VLOOKUP(O9,code!$B$2:$D$92,2))</f>
      </c>
      <c r="Q9" s="73">
        <f>IF(O9="","",VLOOKUP(O9,code!$B$2:$D$92,3))</f>
      </c>
      <c r="R9" s="114"/>
      <c r="S9" s="74">
        <f>IF(R9="","",VLOOKUP(R9,code!$B$2:$D$92,2))</f>
      </c>
      <c r="T9" s="69">
        <f>IF(R9="","",VLOOKUP(R9,code!$B$2:$D$92,3))</f>
      </c>
    </row>
    <row r="10" spans="1:20" ht="22.5" customHeight="1">
      <c r="A10" s="129"/>
      <c r="B10" s="111"/>
      <c r="C10" s="49"/>
      <c r="D10" s="110"/>
      <c r="E10" s="113"/>
      <c r="F10" s="123"/>
      <c r="G10" s="75"/>
      <c r="H10" s="76"/>
      <c r="I10" s="117"/>
      <c r="J10" s="77"/>
      <c r="K10" s="76"/>
      <c r="L10" s="121"/>
      <c r="M10" s="75"/>
      <c r="N10" s="76"/>
      <c r="O10" s="117"/>
      <c r="P10" s="77"/>
      <c r="Q10" s="76"/>
      <c r="R10" s="121"/>
      <c r="S10" s="78"/>
      <c r="T10" s="70"/>
    </row>
    <row r="11" spans="1:20" ht="22.5" customHeight="1">
      <c r="A11" s="126">
        <v>43</v>
      </c>
      <c r="B11" s="107"/>
      <c r="C11" s="50"/>
      <c r="D11" s="109"/>
      <c r="E11" s="112"/>
      <c r="F11" s="122"/>
      <c r="G11" s="71">
        <f>IF(F11="","",VLOOKUP(F11,code!$B$2:$D$92,2))</f>
      </c>
      <c r="H11" s="71">
        <f>IF(F11="","",VLOOKUP(F11,code!$B$2:$D$92,3))</f>
      </c>
      <c r="I11" s="116"/>
      <c r="J11" s="73">
        <f>IF(I11="","",VLOOKUP(I11,code!$B$2:$D$92,2))</f>
      </c>
      <c r="K11" s="73">
        <f>IF(I11="","",VLOOKUP(I11,code!$B$2:$D$92,3))</f>
      </c>
      <c r="L11" s="114"/>
      <c r="M11" s="71">
        <f>IF(L11="","",VLOOKUP(L11,code!$B$2:$D$92,2))</f>
      </c>
      <c r="N11" s="71">
        <f>IF(L11="","",VLOOKUP(L11,code!$B$2:$D$92,3))</f>
      </c>
      <c r="O11" s="116"/>
      <c r="P11" s="73">
        <f>IF(O11="","",VLOOKUP(O11,code!$B$2:$D$92,2))</f>
      </c>
      <c r="Q11" s="73">
        <f>IF(O11="","",VLOOKUP(O11,code!$B$2:$D$92,3))</f>
      </c>
      <c r="R11" s="114"/>
      <c r="S11" s="74">
        <f>IF(R11="","",VLOOKUP(R11,code!$B$2:$D$92,2))</f>
      </c>
      <c r="T11" s="69">
        <f>IF(R11="","",VLOOKUP(R11,code!$B$2:$D$92,3))</f>
      </c>
    </row>
    <row r="12" spans="1:20" ht="22.5" customHeight="1">
      <c r="A12" s="129"/>
      <c r="B12" s="111"/>
      <c r="C12" s="49"/>
      <c r="D12" s="110"/>
      <c r="E12" s="113"/>
      <c r="F12" s="123"/>
      <c r="G12" s="75"/>
      <c r="H12" s="76"/>
      <c r="I12" s="117"/>
      <c r="J12" s="77"/>
      <c r="K12" s="76"/>
      <c r="L12" s="121"/>
      <c r="M12" s="75"/>
      <c r="N12" s="76"/>
      <c r="O12" s="117"/>
      <c r="P12" s="77"/>
      <c r="Q12" s="76"/>
      <c r="R12" s="121"/>
      <c r="S12" s="78"/>
      <c r="T12" s="70"/>
    </row>
    <row r="13" spans="1:20" ht="22.5" customHeight="1">
      <c r="A13" s="126">
        <v>44</v>
      </c>
      <c r="B13" s="107"/>
      <c r="C13" s="50"/>
      <c r="D13" s="109"/>
      <c r="E13" s="112"/>
      <c r="F13" s="122"/>
      <c r="G13" s="71">
        <f>IF(F13="","",VLOOKUP(F13,code!$B$2:$D$92,2))</f>
      </c>
      <c r="H13" s="71">
        <f>IF(F13="","",VLOOKUP(F13,code!$B$2:$D$92,3))</f>
      </c>
      <c r="I13" s="116"/>
      <c r="J13" s="73">
        <f>IF(I13="","",VLOOKUP(I13,code!$B$2:$D$92,2))</f>
      </c>
      <c r="K13" s="73">
        <f>IF(I13="","",VLOOKUP(I13,code!$B$2:$D$92,3))</f>
      </c>
      <c r="L13" s="114"/>
      <c r="M13" s="71">
        <f>IF(L13="","",VLOOKUP(L13,code!$B$2:$D$92,2))</f>
      </c>
      <c r="N13" s="71">
        <f>IF(L13="","",VLOOKUP(L13,code!$B$2:$D$92,3))</f>
      </c>
      <c r="O13" s="116"/>
      <c r="P13" s="73">
        <f>IF(O13="","",VLOOKUP(O13,code!$B$2:$D$92,2))</f>
      </c>
      <c r="Q13" s="73">
        <f>IF(O13="","",VLOOKUP(O13,code!$B$2:$D$92,3))</f>
      </c>
      <c r="R13" s="114"/>
      <c r="S13" s="74">
        <f>IF(R13="","",VLOOKUP(R13,code!$B$2:$D$92,2))</f>
      </c>
      <c r="T13" s="69">
        <f>IF(R13="","",VLOOKUP(R13,code!$B$2:$D$92,3))</f>
      </c>
    </row>
    <row r="14" spans="1:20" ht="22.5" customHeight="1">
      <c r="A14" s="129"/>
      <c r="B14" s="111"/>
      <c r="C14" s="49"/>
      <c r="D14" s="110"/>
      <c r="E14" s="113"/>
      <c r="F14" s="123"/>
      <c r="G14" s="75"/>
      <c r="H14" s="76"/>
      <c r="I14" s="117"/>
      <c r="J14" s="77"/>
      <c r="K14" s="76"/>
      <c r="L14" s="121"/>
      <c r="M14" s="75"/>
      <c r="N14" s="76"/>
      <c r="O14" s="117"/>
      <c r="P14" s="77"/>
      <c r="Q14" s="76"/>
      <c r="R14" s="121"/>
      <c r="S14" s="78"/>
      <c r="T14" s="70"/>
    </row>
    <row r="15" spans="1:20" ht="22.5" customHeight="1">
      <c r="A15" s="126">
        <v>45</v>
      </c>
      <c r="B15" s="107"/>
      <c r="C15" s="50"/>
      <c r="D15" s="109"/>
      <c r="E15" s="112"/>
      <c r="F15" s="122"/>
      <c r="G15" s="71">
        <f>IF(F15="","",VLOOKUP(F15,code!$B$2:$D$92,2))</f>
      </c>
      <c r="H15" s="71">
        <f>IF(F15="","",VLOOKUP(F15,code!$B$2:$D$92,3))</f>
      </c>
      <c r="I15" s="116"/>
      <c r="J15" s="73">
        <f>IF(I15="","",VLOOKUP(I15,code!$B$2:$D$92,2))</f>
      </c>
      <c r="K15" s="73">
        <f>IF(I15="","",VLOOKUP(I15,code!$B$2:$D$92,3))</f>
      </c>
      <c r="L15" s="114"/>
      <c r="M15" s="71">
        <f>IF(L15="","",VLOOKUP(L15,code!$B$2:$D$92,2))</f>
      </c>
      <c r="N15" s="71">
        <f>IF(L15="","",VLOOKUP(L15,code!$B$2:$D$92,3))</f>
      </c>
      <c r="O15" s="116"/>
      <c r="P15" s="73">
        <f>IF(O15="","",VLOOKUP(O15,code!$B$2:$D$92,2))</f>
      </c>
      <c r="Q15" s="73">
        <f>IF(O15="","",VLOOKUP(O15,code!$B$2:$D$92,3))</f>
      </c>
      <c r="R15" s="114"/>
      <c r="S15" s="74">
        <f>IF(R15="","",VLOOKUP(R15,code!$B$2:$D$92,2))</f>
      </c>
      <c r="T15" s="69">
        <f>IF(R15="","",VLOOKUP(R15,code!$B$2:$D$92,3))</f>
      </c>
    </row>
    <row r="16" spans="1:20" ht="22.5" customHeight="1">
      <c r="A16" s="129"/>
      <c r="B16" s="111"/>
      <c r="C16" s="49"/>
      <c r="D16" s="110"/>
      <c r="E16" s="113"/>
      <c r="F16" s="123"/>
      <c r="G16" s="75"/>
      <c r="H16" s="76"/>
      <c r="I16" s="117"/>
      <c r="J16" s="77"/>
      <c r="K16" s="76"/>
      <c r="L16" s="121"/>
      <c r="M16" s="75"/>
      <c r="N16" s="76"/>
      <c r="O16" s="117"/>
      <c r="P16" s="77"/>
      <c r="Q16" s="76"/>
      <c r="R16" s="121"/>
      <c r="S16" s="78"/>
      <c r="T16" s="70"/>
    </row>
    <row r="17" spans="1:20" ht="22.5" customHeight="1">
      <c r="A17" s="126">
        <v>46</v>
      </c>
      <c r="B17" s="107"/>
      <c r="C17" s="50"/>
      <c r="D17" s="109"/>
      <c r="E17" s="112"/>
      <c r="F17" s="122"/>
      <c r="G17" s="71">
        <f>IF(F17="","",VLOOKUP(F17,code!$B$2:$D$92,2))</f>
      </c>
      <c r="H17" s="71">
        <f>IF(F17="","",VLOOKUP(F17,code!$B$2:$D$92,3))</f>
      </c>
      <c r="I17" s="116"/>
      <c r="J17" s="73">
        <f>IF(I17="","",VLOOKUP(I17,code!$B$2:$D$92,2))</f>
      </c>
      <c r="K17" s="73">
        <f>IF(I17="","",VLOOKUP(I17,code!$B$2:$D$92,3))</f>
      </c>
      <c r="L17" s="114"/>
      <c r="M17" s="71">
        <f>IF(L17="","",VLOOKUP(L17,code!$B$2:$D$92,2))</f>
      </c>
      <c r="N17" s="71">
        <f>IF(L17="","",VLOOKUP(L17,code!$B$2:$D$92,3))</f>
      </c>
      <c r="O17" s="116"/>
      <c r="P17" s="73">
        <f>IF(O17="","",VLOOKUP(O17,code!$B$2:$D$92,2))</f>
      </c>
      <c r="Q17" s="73">
        <f>IF(O17="","",VLOOKUP(O17,code!$B$2:$D$92,3))</f>
      </c>
      <c r="R17" s="114"/>
      <c r="S17" s="74">
        <f>IF(R17="","",VLOOKUP(R17,code!$B$2:$D$92,2))</f>
      </c>
      <c r="T17" s="69">
        <f>IF(R17="","",VLOOKUP(R17,code!$B$2:$D$92,3))</f>
      </c>
    </row>
    <row r="18" spans="1:20" ht="22.5" customHeight="1">
      <c r="A18" s="129"/>
      <c r="B18" s="111"/>
      <c r="C18" s="49"/>
      <c r="D18" s="110"/>
      <c r="E18" s="113"/>
      <c r="F18" s="123"/>
      <c r="G18" s="75"/>
      <c r="H18" s="76"/>
      <c r="I18" s="117"/>
      <c r="J18" s="77"/>
      <c r="K18" s="76"/>
      <c r="L18" s="121"/>
      <c r="M18" s="75"/>
      <c r="N18" s="76"/>
      <c r="O18" s="117"/>
      <c r="P18" s="77"/>
      <c r="Q18" s="76"/>
      <c r="R18" s="121"/>
      <c r="S18" s="78"/>
      <c r="T18" s="70"/>
    </row>
    <row r="19" spans="1:20" ht="22.5" customHeight="1">
      <c r="A19" s="126">
        <v>47</v>
      </c>
      <c r="B19" s="107"/>
      <c r="C19" s="50"/>
      <c r="D19" s="109"/>
      <c r="E19" s="112"/>
      <c r="F19" s="122"/>
      <c r="G19" s="71">
        <f>IF(F19="","",VLOOKUP(F19,code!$B$2:$D$92,2))</f>
      </c>
      <c r="H19" s="71">
        <f>IF(F19="","",VLOOKUP(F19,code!$B$2:$D$92,3))</f>
      </c>
      <c r="I19" s="116"/>
      <c r="J19" s="73">
        <f>IF(I19="","",VLOOKUP(I19,code!$B$2:$D$92,2))</f>
      </c>
      <c r="K19" s="73">
        <f>IF(I19="","",VLOOKUP(I19,code!$B$2:$D$92,3))</f>
      </c>
      <c r="L19" s="114"/>
      <c r="M19" s="71">
        <f>IF(L19="","",VLOOKUP(L19,code!$B$2:$D$92,2))</f>
      </c>
      <c r="N19" s="71">
        <f>IF(L19="","",VLOOKUP(L19,code!$B$2:$D$92,3))</f>
      </c>
      <c r="O19" s="116"/>
      <c r="P19" s="73">
        <f>IF(O19="","",VLOOKUP(O19,code!$B$2:$D$92,2))</f>
      </c>
      <c r="Q19" s="73">
        <f>IF(O19="","",VLOOKUP(O19,code!$B$2:$D$92,3))</f>
      </c>
      <c r="R19" s="114"/>
      <c r="S19" s="74">
        <f>IF(R19="","",VLOOKUP(R19,code!$B$2:$D$92,2))</f>
      </c>
      <c r="T19" s="69">
        <f>IF(R19="","",VLOOKUP(R19,code!$B$2:$D$92,3))</f>
      </c>
    </row>
    <row r="20" spans="1:20" ht="22.5" customHeight="1">
      <c r="A20" s="129"/>
      <c r="B20" s="111"/>
      <c r="C20" s="49"/>
      <c r="D20" s="110"/>
      <c r="E20" s="113"/>
      <c r="F20" s="123"/>
      <c r="G20" s="75"/>
      <c r="H20" s="76"/>
      <c r="I20" s="117"/>
      <c r="J20" s="77"/>
      <c r="K20" s="76"/>
      <c r="L20" s="121"/>
      <c r="M20" s="75"/>
      <c r="N20" s="76"/>
      <c r="O20" s="117"/>
      <c r="P20" s="77"/>
      <c r="Q20" s="76"/>
      <c r="R20" s="121"/>
      <c r="S20" s="78"/>
      <c r="T20" s="70"/>
    </row>
    <row r="21" spans="1:20" ht="22.5" customHeight="1">
      <c r="A21" s="126">
        <v>48</v>
      </c>
      <c r="B21" s="107"/>
      <c r="C21" s="50"/>
      <c r="D21" s="109"/>
      <c r="E21" s="112"/>
      <c r="F21" s="122"/>
      <c r="G21" s="71">
        <f>IF(F21="","",VLOOKUP(F21,code!$B$2:$D$92,2))</f>
      </c>
      <c r="H21" s="71">
        <f>IF(F21="","",VLOOKUP(F21,code!$B$2:$D$92,3))</f>
      </c>
      <c r="I21" s="116"/>
      <c r="J21" s="73">
        <f>IF(I21="","",VLOOKUP(I21,code!$B$2:$D$92,2))</f>
      </c>
      <c r="K21" s="73">
        <f>IF(I21="","",VLOOKUP(I21,code!$B$2:$D$92,3))</f>
      </c>
      <c r="L21" s="114"/>
      <c r="M21" s="71">
        <f>IF(L21="","",VLOOKUP(L21,code!$B$2:$D$92,2))</f>
      </c>
      <c r="N21" s="71">
        <f>IF(L21="","",VLOOKUP(L21,code!$B$2:$D$92,3))</f>
      </c>
      <c r="O21" s="116"/>
      <c r="P21" s="73">
        <f>IF(O21="","",VLOOKUP(O21,code!$B$2:$D$92,2))</f>
      </c>
      <c r="Q21" s="73">
        <f>IF(O21="","",VLOOKUP(O21,code!$B$2:$D$92,3))</f>
      </c>
      <c r="R21" s="114"/>
      <c r="S21" s="74">
        <f>IF(R21="","",VLOOKUP(R21,code!$B$2:$D$92,2))</f>
      </c>
      <c r="T21" s="69">
        <f>IF(R21="","",VLOOKUP(R21,code!$B$2:$D$92,3))</f>
      </c>
    </row>
    <row r="22" spans="1:20" ht="22.5" customHeight="1">
      <c r="A22" s="129"/>
      <c r="B22" s="111"/>
      <c r="C22" s="49"/>
      <c r="D22" s="110"/>
      <c r="E22" s="113"/>
      <c r="F22" s="123"/>
      <c r="G22" s="75"/>
      <c r="H22" s="76"/>
      <c r="I22" s="117"/>
      <c r="J22" s="77"/>
      <c r="K22" s="76"/>
      <c r="L22" s="121"/>
      <c r="M22" s="75"/>
      <c r="N22" s="76"/>
      <c r="O22" s="117"/>
      <c r="P22" s="77"/>
      <c r="Q22" s="76"/>
      <c r="R22" s="121"/>
      <c r="S22" s="78"/>
      <c r="T22" s="70"/>
    </row>
    <row r="23" spans="1:20" ht="22.5" customHeight="1">
      <c r="A23" s="126">
        <v>49</v>
      </c>
      <c r="B23" s="107"/>
      <c r="C23" s="50"/>
      <c r="D23" s="109"/>
      <c r="E23" s="112"/>
      <c r="F23" s="122"/>
      <c r="G23" s="71">
        <f>IF(F23="","",VLOOKUP(F23,code!$B$2:$D$92,2))</f>
      </c>
      <c r="H23" s="71">
        <f>IF(F23="","",VLOOKUP(F23,code!$B$2:$D$92,3))</f>
      </c>
      <c r="I23" s="116"/>
      <c r="J23" s="73">
        <f>IF(I23="","",VLOOKUP(I23,code!$B$2:$D$92,2))</f>
      </c>
      <c r="K23" s="73">
        <f>IF(I23="","",VLOOKUP(I23,code!$B$2:$D$92,3))</f>
      </c>
      <c r="L23" s="114"/>
      <c r="M23" s="71">
        <f>IF(L23="","",VLOOKUP(L23,code!$B$2:$D$92,2))</f>
      </c>
      <c r="N23" s="71">
        <f>IF(L23="","",VLOOKUP(L23,code!$B$2:$D$92,3))</f>
      </c>
      <c r="O23" s="116"/>
      <c r="P23" s="73">
        <f>IF(O23="","",VLOOKUP(O23,code!$B$2:$D$92,2))</f>
      </c>
      <c r="Q23" s="73">
        <f>IF(O23="","",VLOOKUP(O23,code!$B$2:$D$92,3))</f>
      </c>
      <c r="R23" s="114"/>
      <c r="S23" s="74">
        <f>IF(R23="","",VLOOKUP(R23,code!$B$2:$D$92,2))</f>
      </c>
      <c r="T23" s="69">
        <f>IF(R23="","",VLOOKUP(R23,code!$B$2:$D$92,3))</f>
      </c>
    </row>
    <row r="24" spans="1:20" ht="22.5" customHeight="1">
      <c r="A24" s="129"/>
      <c r="B24" s="111"/>
      <c r="C24" s="49"/>
      <c r="D24" s="110"/>
      <c r="E24" s="113"/>
      <c r="F24" s="123"/>
      <c r="G24" s="75"/>
      <c r="H24" s="76"/>
      <c r="I24" s="117"/>
      <c r="J24" s="77"/>
      <c r="K24" s="76"/>
      <c r="L24" s="121"/>
      <c r="M24" s="75"/>
      <c r="N24" s="76"/>
      <c r="O24" s="117"/>
      <c r="P24" s="77"/>
      <c r="Q24" s="76"/>
      <c r="R24" s="121"/>
      <c r="S24" s="78"/>
      <c r="T24" s="70"/>
    </row>
    <row r="25" spans="1:20" ht="22.5" customHeight="1">
      <c r="A25" s="126">
        <v>50</v>
      </c>
      <c r="B25" s="107"/>
      <c r="C25" s="50"/>
      <c r="D25" s="109"/>
      <c r="E25" s="112"/>
      <c r="F25" s="122"/>
      <c r="G25" s="71">
        <f>IF(F25="","",VLOOKUP(F25,code!$B$2:$D$92,2))</f>
      </c>
      <c r="H25" s="71">
        <f>IF(F25="","",VLOOKUP(F25,code!$B$2:$D$92,3))</f>
      </c>
      <c r="I25" s="116"/>
      <c r="J25" s="73">
        <f>IF(I25="","",VLOOKUP(I25,code!$B$2:$D$92,2))</f>
      </c>
      <c r="K25" s="73">
        <f>IF(I25="","",VLOOKUP(I25,code!$B$2:$D$92,3))</f>
      </c>
      <c r="L25" s="114"/>
      <c r="M25" s="71">
        <f>IF(L25="","",VLOOKUP(L25,code!$B$2:$D$92,2))</f>
      </c>
      <c r="N25" s="71">
        <f>IF(L25="","",VLOOKUP(L25,code!$B$2:$D$92,3))</f>
      </c>
      <c r="O25" s="116"/>
      <c r="P25" s="73">
        <f>IF(O25="","",VLOOKUP(O25,code!$B$2:$D$92,2))</f>
      </c>
      <c r="Q25" s="73">
        <f>IF(O25="","",VLOOKUP(O25,code!$B$2:$D$92,3))</f>
      </c>
      <c r="R25" s="114"/>
      <c r="S25" s="74">
        <f>IF(R25="","",VLOOKUP(R25,code!$B$2:$D$92,2))</f>
      </c>
      <c r="T25" s="69">
        <f>IF(R25="","",VLOOKUP(R25,code!$B$2:$D$92,3))</f>
      </c>
    </row>
    <row r="26" spans="1:20" ht="22.5" customHeight="1">
      <c r="A26" s="129"/>
      <c r="B26" s="111"/>
      <c r="C26" s="49"/>
      <c r="D26" s="110"/>
      <c r="E26" s="113"/>
      <c r="F26" s="123"/>
      <c r="G26" s="75"/>
      <c r="H26" s="76"/>
      <c r="I26" s="117"/>
      <c r="J26" s="77"/>
      <c r="K26" s="76"/>
      <c r="L26" s="121"/>
      <c r="M26" s="75"/>
      <c r="N26" s="76"/>
      <c r="O26" s="117"/>
      <c r="P26" s="77"/>
      <c r="Q26" s="76"/>
      <c r="R26" s="121"/>
      <c r="S26" s="78"/>
      <c r="T26" s="70"/>
    </row>
    <row r="27" spans="1:20" ht="22.5" customHeight="1">
      <c r="A27" s="126">
        <v>51</v>
      </c>
      <c r="B27" s="107"/>
      <c r="C27" s="50"/>
      <c r="D27" s="109"/>
      <c r="E27" s="112"/>
      <c r="F27" s="122"/>
      <c r="G27" s="71">
        <f>IF(F27="","",VLOOKUP(F27,code!$B$2:$D$92,2))</f>
      </c>
      <c r="H27" s="71">
        <f>IF(F27="","",VLOOKUP(F27,code!$B$2:$D$92,3))</f>
      </c>
      <c r="I27" s="116"/>
      <c r="J27" s="73">
        <f>IF(I27="","",VLOOKUP(I27,code!$B$2:$D$92,2))</f>
      </c>
      <c r="K27" s="73">
        <f>IF(I27="","",VLOOKUP(I27,code!$B$2:$D$92,3))</f>
      </c>
      <c r="L27" s="114"/>
      <c r="M27" s="71">
        <f>IF(L27="","",VLOOKUP(L27,code!$B$2:$D$92,2))</f>
      </c>
      <c r="N27" s="71">
        <f>IF(L27="","",VLOOKUP(L27,code!$B$2:$D$92,3))</f>
      </c>
      <c r="O27" s="116"/>
      <c r="P27" s="73">
        <f>IF(O27="","",VLOOKUP(O27,code!$B$2:$D$92,2))</f>
      </c>
      <c r="Q27" s="73">
        <f>IF(O27="","",VLOOKUP(O27,code!$B$2:$D$92,3))</f>
      </c>
      <c r="R27" s="114"/>
      <c r="S27" s="74">
        <f>IF(R27="","",VLOOKUP(R27,code!$B$2:$D$92,2))</f>
      </c>
      <c r="T27" s="69">
        <f>IF(R27="","",VLOOKUP(R27,code!$B$2:$D$92,3))</f>
      </c>
    </row>
    <row r="28" spans="1:20" ht="22.5" customHeight="1">
      <c r="A28" s="129"/>
      <c r="B28" s="111"/>
      <c r="C28" s="49"/>
      <c r="D28" s="110"/>
      <c r="E28" s="113"/>
      <c r="F28" s="123"/>
      <c r="G28" s="75"/>
      <c r="H28" s="76"/>
      <c r="I28" s="117"/>
      <c r="J28" s="77"/>
      <c r="K28" s="76"/>
      <c r="L28" s="121"/>
      <c r="M28" s="75"/>
      <c r="N28" s="76"/>
      <c r="O28" s="117"/>
      <c r="P28" s="77"/>
      <c r="Q28" s="76"/>
      <c r="R28" s="121"/>
      <c r="S28" s="78"/>
      <c r="T28" s="70"/>
    </row>
    <row r="29" spans="1:20" ht="22.5" customHeight="1">
      <c r="A29" s="126">
        <v>52</v>
      </c>
      <c r="B29" s="107"/>
      <c r="C29" s="50"/>
      <c r="D29" s="109"/>
      <c r="E29" s="112"/>
      <c r="F29" s="122"/>
      <c r="G29" s="71">
        <f>IF(F29="","",VLOOKUP(F29,code!$B$2:$D$92,2))</f>
      </c>
      <c r="H29" s="71">
        <f>IF(F29="","",VLOOKUP(F29,code!$B$2:$D$92,3))</f>
      </c>
      <c r="I29" s="116"/>
      <c r="J29" s="73">
        <f>IF(I29="","",VLOOKUP(I29,code!$B$2:$D$92,2))</f>
      </c>
      <c r="K29" s="73">
        <f>IF(I29="","",VLOOKUP(I29,code!$B$2:$D$92,3))</f>
      </c>
      <c r="L29" s="114"/>
      <c r="M29" s="71">
        <f>IF(L29="","",VLOOKUP(L29,code!$B$2:$D$92,2))</f>
      </c>
      <c r="N29" s="71">
        <f>IF(L29="","",VLOOKUP(L29,code!$B$2:$D$92,3))</f>
      </c>
      <c r="O29" s="116"/>
      <c r="P29" s="73">
        <f>IF(O29="","",VLOOKUP(O29,code!$B$2:$D$92,2))</f>
      </c>
      <c r="Q29" s="73">
        <f>IF(O29="","",VLOOKUP(O29,code!$B$2:$D$92,3))</f>
      </c>
      <c r="R29" s="114"/>
      <c r="S29" s="74">
        <f>IF(R29="","",VLOOKUP(R29,code!$B$2:$D$92,2))</f>
      </c>
      <c r="T29" s="69">
        <f>IF(R29="","",VLOOKUP(R29,code!$B$2:$D$92,3))</f>
      </c>
    </row>
    <row r="30" spans="1:20" ht="22.5" customHeight="1">
      <c r="A30" s="129"/>
      <c r="B30" s="111"/>
      <c r="C30" s="49"/>
      <c r="D30" s="110"/>
      <c r="E30" s="113"/>
      <c r="F30" s="123"/>
      <c r="G30" s="75"/>
      <c r="H30" s="76"/>
      <c r="I30" s="117"/>
      <c r="J30" s="77"/>
      <c r="K30" s="76"/>
      <c r="L30" s="121"/>
      <c r="M30" s="75"/>
      <c r="N30" s="76"/>
      <c r="O30" s="117"/>
      <c r="P30" s="77"/>
      <c r="Q30" s="76"/>
      <c r="R30" s="121"/>
      <c r="S30" s="78"/>
      <c r="T30" s="70"/>
    </row>
    <row r="31" spans="1:20" ht="22.5" customHeight="1">
      <c r="A31" s="126">
        <v>53</v>
      </c>
      <c r="B31" s="107"/>
      <c r="C31" s="50"/>
      <c r="D31" s="109"/>
      <c r="E31" s="112"/>
      <c r="F31" s="122"/>
      <c r="G31" s="71">
        <f>IF(F31="","",VLOOKUP(F31,code!$B$2:$D$92,2))</f>
      </c>
      <c r="H31" s="71">
        <f>IF(F31="","",VLOOKUP(F31,code!$B$2:$D$92,3))</f>
      </c>
      <c r="I31" s="116"/>
      <c r="J31" s="73">
        <f>IF(I31="","",VLOOKUP(I31,code!$B$2:$D$92,2))</f>
      </c>
      <c r="K31" s="73">
        <f>IF(I31="","",VLOOKUP(I31,code!$B$2:$D$92,3))</f>
      </c>
      <c r="L31" s="114"/>
      <c r="M31" s="71">
        <f>IF(L31="","",VLOOKUP(L31,code!$B$2:$D$92,2))</f>
      </c>
      <c r="N31" s="71">
        <f>IF(L31="","",VLOOKUP(L31,code!$B$2:$D$92,3))</f>
      </c>
      <c r="O31" s="116"/>
      <c r="P31" s="73">
        <f>IF(O31="","",VLOOKUP(O31,code!$B$2:$D$92,2))</f>
      </c>
      <c r="Q31" s="73">
        <f>IF(O31="","",VLOOKUP(O31,code!$B$2:$D$92,3))</f>
      </c>
      <c r="R31" s="114"/>
      <c r="S31" s="74">
        <f>IF(R31="","",VLOOKUP(R31,code!$B$2:$D$92,2))</f>
      </c>
      <c r="T31" s="69">
        <f>IF(R31="","",VLOOKUP(R31,code!$B$2:$D$92,3))</f>
      </c>
    </row>
    <row r="32" spans="1:20" ht="22.5" customHeight="1">
      <c r="A32" s="129"/>
      <c r="B32" s="111"/>
      <c r="C32" s="49"/>
      <c r="D32" s="110"/>
      <c r="E32" s="113"/>
      <c r="F32" s="123"/>
      <c r="G32" s="75"/>
      <c r="H32" s="76"/>
      <c r="I32" s="117"/>
      <c r="J32" s="77"/>
      <c r="K32" s="76"/>
      <c r="L32" s="121"/>
      <c r="M32" s="75"/>
      <c r="N32" s="76"/>
      <c r="O32" s="117"/>
      <c r="P32" s="77"/>
      <c r="Q32" s="76"/>
      <c r="R32" s="121"/>
      <c r="S32" s="78"/>
      <c r="T32" s="70"/>
    </row>
    <row r="33" spans="1:20" ht="22.5" customHeight="1">
      <c r="A33" s="126">
        <v>54</v>
      </c>
      <c r="B33" s="107"/>
      <c r="C33" s="50"/>
      <c r="D33" s="109"/>
      <c r="E33" s="112"/>
      <c r="F33" s="122"/>
      <c r="G33" s="71">
        <f>IF(F33="","",VLOOKUP(F33,code!$B$2:$D$92,2))</f>
      </c>
      <c r="H33" s="71">
        <f>IF(F33="","",VLOOKUP(F33,code!$B$2:$D$92,3))</f>
      </c>
      <c r="I33" s="116"/>
      <c r="J33" s="73">
        <f>IF(I33="","",VLOOKUP(I33,code!$B$2:$D$92,2))</f>
      </c>
      <c r="K33" s="73">
        <f>IF(I33="","",VLOOKUP(I33,code!$B$2:$D$92,3))</f>
      </c>
      <c r="L33" s="114"/>
      <c r="M33" s="71">
        <f>IF(L33="","",VLOOKUP(L33,code!$B$2:$D$92,2))</f>
      </c>
      <c r="N33" s="71">
        <f>IF(L33="","",VLOOKUP(L33,code!$B$2:$D$92,3))</f>
      </c>
      <c r="O33" s="116"/>
      <c r="P33" s="73">
        <f>IF(O33="","",VLOOKUP(O33,code!$B$2:$D$92,2))</f>
      </c>
      <c r="Q33" s="73">
        <f>IF(O33="","",VLOOKUP(O33,code!$B$2:$D$92,3))</f>
      </c>
      <c r="R33" s="114"/>
      <c r="S33" s="74">
        <f>IF(R33="","",VLOOKUP(R33,code!$B$2:$D$92,2))</f>
      </c>
      <c r="T33" s="69">
        <f>IF(R33="","",VLOOKUP(R33,code!$B$2:$D$92,3))</f>
      </c>
    </row>
    <row r="34" spans="1:20" ht="22.5" customHeight="1">
      <c r="A34" s="129"/>
      <c r="B34" s="111"/>
      <c r="C34" s="49"/>
      <c r="D34" s="110"/>
      <c r="E34" s="113"/>
      <c r="F34" s="123"/>
      <c r="G34" s="75"/>
      <c r="H34" s="76"/>
      <c r="I34" s="117"/>
      <c r="J34" s="77"/>
      <c r="K34" s="76"/>
      <c r="L34" s="121"/>
      <c r="M34" s="75"/>
      <c r="N34" s="76"/>
      <c r="O34" s="117"/>
      <c r="P34" s="77"/>
      <c r="Q34" s="76"/>
      <c r="R34" s="121"/>
      <c r="S34" s="78"/>
      <c r="T34" s="70"/>
    </row>
    <row r="35" spans="1:20" ht="22.5" customHeight="1">
      <c r="A35" s="126">
        <v>55</v>
      </c>
      <c r="B35" s="107"/>
      <c r="C35" s="50"/>
      <c r="D35" s="109"/>
      <c r="E35" s="112"/>
      <c r="F35" s="122"/>
      <c r="G35" s="71">
        <f>IF(F35="","",VLOOKUP(F35,code!$B$2:$D$92,2))</f>
      </c>
      <c r="H35" s="71">
        <f>IF(F35="","",VLOOKUP(F35,code!$B$2:$D$92,3))</f>
      </c>
      <c r="I35" s="116"/>
      <c r="J35" s="73">
        <f>IF(I35="","",VLOOKUP(I35,code!$B$2:$D$92,2))</f>
      </c>
      <c r="K35" s="73">
        <f>IF(I35="","",VLOOKUP(I35,code!$B$2:$D$92,3))</f>
      </c>
      <c r="L35" s="114"/>
      <c r="M35" s="71">
        <f>IF(L35="","",VLOOKUP(L35,code!$B$2:$D$92,2))</f>
      </c>
      <c r="N35" s="71">
        <f>IF(L35="","",VLOOKUP(L35,code!$B$2:$D$92,3))</f>
      </c>
      <c r="O35" s="116"/>
      <c r="P35" s="73">
        <f>IF(O35="","",VLOOKUP(O35,code!$B$2:$D$92,2))</f>
      </c>
      <c r="Q35" s="73">
        <f>IF(O35="","",VLOOKUP(O35,code!$B$2:$D$92,3))</f>
      </c>
      <c r="R35" s="114"/>
      <c r="S35" s="74">
        <f>IF(R35="","",VLOOKUP(R35,code!$B$2:$D$92,2))</f>
      </c>
      <c r="T35" s="69">
        <f>IF(R35="","",VLOOKUP(R35,code!$B$2:$D$92,3))</f>
      </c>
    </row>
    <row r="36" spans="1:20" ht="22.5" customHeight="1">
      <c r="A36" s="129"/>
      <c r="B36" s="111"/>
      <c r="C36" s="49"/>
      <c r="D36" s="110"/>
      <c r="E36" s="113"/>
      <c r="F36" s="123"/>
      <c r="G36" s="75"/>
      <c r="H36" s="76"/>
      <c r="I36" s="117"/>
      <c r="J36" s="77"/>
      <c r="K36" s="76"/>
      <c r="L36" s="121"/>
      <c r="M36" s="75"/>
      <c r="N36" s="76"/>
      <c r="O36" s="117"/>
      <c r="P36" s="77"/>
      <c r="Q36" s="76"/>
      <c r="R36" s="121"/>
      <c r="S36" s="78"/>
      <c r="T36" s="70"/>
    </row>
    <row r="37" spans="1:20" ht="22.5" customHeight="1">
      <c r="A37" s="126">
        <v>56</v>
      </c>
      <c r="B37" s="107"/>
      <c r="C37" s="50"/>
      <c r="D37" s="109"/>
      <c r="E37" s="112"/>
      <c r="F37" s="122"/>
      <c r="G37" s="71">
        <f>IF(F37="","",VLOOKUP(F37,code!$B$2:$D$92,2))</f>
      </c>
      <c r="H37" s="71">
        <f>IF(F37="","",VLOOKUP(F37,code!$B$2:$D$92,3))</f>
      </c>
      <c r="I37" s="116"/>
      <c r="J37" s="73">
        <f>IF(I37="","",VLOOKUP(I37,code!$B$2:$D$92,2))</f>
      </c>
      <c r="K37" s="73">
        <f>IF(I37="","",VLOOKUP(I37,code!$B$2:$D$92,3))</f>
      </c>
      <c r="L37" s="114"/>
      <c r="M37" s="71">
        <f>IF(L37="","",VLOOKUP(L37,code!$B$2:$D$92,2))</f>
      </c>
      <c r="N37" s="71">
        <f>IF(L37="","",VLOOKUP(L37,code!$B$2:$D$92,3))</f>
      </c>
      <c r="O37" s="116"/>
      <c r="P37" s="73">
        <f>IF(O37="","",VLOOKUP(O37,code!$B$2:$D$92,2))</f>
      </c>
      <c r="Q37" s="73">
        <f>IF(O37="","",VLOOKUP(O37,code!$B$2:$D$92,3))</f>
      </c>
      <c r="R37" s="114"/>
      <c r="S37" s="74">
        <f>IF(R37="","",VLOOKUP(R37,code!$B$2:$D$92,2))</f>
      </c>
      <c r="T37" s="69">
        <f>IF(R37="","",VLOOKUP(R37,code!$B$2:$D$92,3))</f>
      </c>
    </row>
    <row r="38" spans="1:20" ht="22.5" customHeight="1">
      <c r="A38" s="129"/>
      <c r="B38" s="111"/>
      <c r="C38" s="49"/>
      <c r="D38" s="110"/>
      <c r="E38" s="113"/>
      <c r="F38" s="123"/>
      <c r="G38" s="75"/>
      <c r="H38" s="76"/>
      <c r="I38" s="117"/>
      <c r="J38" s="77"/>
      <c r="K38" s="76"/>
      <c r="L38" s="121"/>
      <c r="M38" s="75"/>
      <c r="N38" s="76"/>
      <c r="O38" s="117"/>
      <c r="P38" s="77"/>
      <c r="Q38" s="76"/>
      <c r="R38" s="121"/>
      <c r="S38" s="78"/>
      <c r="T38" s="70"/>
    </row>
    <row r="39" spans="1:20" ht="22.5" customHeight="1">
      <c r="A39" s="126">
        <v>57</v>
      </c>
      <c r="B39" s="107"/>
      <c r="C39" s="50"/>
      <c r="D39" s="109"/>
      <c r="E39" s="112"/>
      <c r="F39" s="122"/>
      <c r="G39" s="71">
        <f>IF(F39="","",VLOOKUP(F39,code!$B$2:$D$92,2))</f>
      </c>
      <c r="H39" s="71">
        <f>IF(F39="","",VLOOKUP(F39,code!$B$2:$D$92,3))</f>
      </c>
      <c r="I39" s="116"/>
      <c r="J39" s="73">
        <f>IF(I39="","",VLOOKUP(I39,code!$B$2:$D$92,2))</f>
      </c>
      <c r="K39" s="73">
        <f>IF(I39="","",VLOOKUP(I39,code!$B$2:$D$92,3))</f>
      </c>
      <c r="L39" s="114"/>
      <c r="M39" s="71">
        <f>IF(L39="","",VLOOKUP(L39,code!$B$2:$D$92,2))</f>
      </c>
      <c r="N39" s="71">
        <f>IF(L39="","",VLOOKUP(L39,code!$B$2:$D$92,3))</f>
      </c>
      <c r="O39" s="116"/>
      <c r="P39" s="73">
        <f>IF(O39="","",VLOOKUP(O39,code!$B$2:$D$92,2))</f>
      </c>
      <c r="Q39" s="73">
        <f>IF(O39="","",VLOOKUP(O39,code!$B$2:$D$92,3))</f>
      </c>
      <c r="R39" s="114"/>
      <c r="S39" s="74">
        <f>IF(R39="","",VLOOKUP(R39,code!$B$2:$D$92,2))</f>
      </c>
      <c r="T39" s="69">
        <f>IF(R39="","",VLOOKUP(R39,code!$B$2:$D$92,3))</f>
      </c>
    </row>
    <row r="40" spans="1:20" ht="22.5" customHeight="1">
      <c r="A40" s="129"/>
      <c r="B40" s="111"/>
      <c r="C40" s="49"/>
      <c r="D40" s="110"/>
      <c r="E40" s="113"/>
      <c r="F40" s="123"/>
      <c r="G40" s="75"/>
      <c r="H40" s="76"/>
      <c r="I40" s="117"/>
      <c r="J40" s="77"/>
      <c r="K40" s="76"/>
      <c r="L40" s="121"/>
      <c r="M40" s="75"/>
      <c r="N40" s="76"/>
      <c r="O40" s="117"/>
      <c r="P40" s="77"/>
      <c r="Q40" s="76"/>
      <c r="R40" s="121"/>
      <c r="S40" s="78"/>
      <c r="T40" s="70"/>
    </row>
    <row r="41" spans="1:20" ht="22.5" customHeight="1">
      <c r="A41" s="126">
        <v>58</v>
      </c>
      <c r="B41" s="107"/>
      <c r="C41" s="50"/>
      <c r="D41" s="109"/>
      <c r="E41" s="112"/>
      <c r="F41" s="122"/>
      <c r="G41" s="71">
        <f>IF(F41="","",VLOOKUP(F41,code!$B$2:$D$92,2))</f>
      </c>
      <c r="H41" s="71">
        <f>IF(F41="","",VLOOKUP(F41,code!$B$2:$D$92,3))</f>
      </c>
      <c r="I41" s="116"/>
      <c r="J41" s="73">
        <f>IF(I41="","",VLOOKUP(I41,code!$B$2:$D$92,2))</f>
      </c>
      <c r="K41" s="73">
        <f>IF(I41="","",VLOOKUP(I41,code!$B$2:$D$92,3))</f>
      </c>
      <c r="L41" s="114"/>
      <c r="M41" s="71">
        <f>IF(L41="","",VLOOKUP(L41,code!$B$2:$D$92,2))</f>
      </c>
      <c r="N41" s="71">
        <f>IF(L41="","",VLOOKUP(L41,code!$B$2:$D$92,3))</f>
      </c>
      <c r="O41" s="116"/>
      <c r="P41" s="73">
        <f>IF(O41="","",VLOOKUP(O41,code!$B$2:$D$92,2))</f>
      </c>
      <c r="Q41" s="73">
        <f>IF(O41="","",VLOOKUP(O41,code!$B$2:$D$92,3))</f>
      </c>
      <c r="R41" s="114"/>
      <c r="S41" s="74">
        <f>IF(R41="","",VLOOKUP(R41,code!$B$2:$D$92,2))</f>
      </c>
      <c r="T41" s="69">
        <f>IF(R41="","",VLOOKUP(R41,code!$B$2:$D$92,3))</f>
      </c>
    </row>
    <row r="42" spans="1:20" ht="22.5" customHeight="1">
      <c r="A42" s="129"/>
      <c r="B42" s="111"/>
      <c r="C42" s="49"/>
      <c r="D42" s="110"/>
      <c r="E42" s="113"/>
      <c r="F42" s="123"/>
      <c r="G42" s="75"/>
      <c r="H42" s="76"/>
      <c r="I42" s="117"/>
      <c r="J42" s="77"/>
      <c r="K42" s="76"/>
      <c r="L42" s="121"/>
      <c r="M42" s="75"/>
      <c r="N42" s="76"/>
      <c r="O42" s="117"/>
      <c r="P42" s="77"/>
      <c r="Q42" s="76"/>
      <c r="R42" s="121"/>
      <c r="S42" s="78"/>
      <c r="T42" s="70"/>
    </row>
    <row r="43" spans="1:20" ht="22.5" customHeight="1">
      <c r="A43" s="126">
        <v>59</v>
      </c>
      <c r="B43" s="107"/>
      <c r="C43" s="50"/>
      <c r="D43" s="109"/>
      <c r="E43" s="112"/>
      <c r="F43" s="122"/>
      <c r="G43" s="71">
        <f>IF(F43="","",VLOOKUP(F43,code!$B$2:$D$92,2))</f>
      </c>
      <c r="H43" s="71">
        <f>IF(F43="","",VLOOKUP(F43,code!$B$2:$D$92,3))</f>
      </c>
      <c r="I43" s="116"/>
      <c r="J43" s="73">
        <f>IF(I43="","",VLOOKUP(I43,code!$B$2:$D$92,2))</f>
      </c>
      <c r="K43" s="73">
        <f>IF(I43="","",VLOOKUP(I43,code!$B$2:$D$92,3))</f>
      </c>
      <c r="L43" s="114"/>
      <c r="M43" s="71">
        <f>IF(L43="","",VLOOKUP(L43,code!$B$2:$D$92,2))</f>
      </c>
      <c r="N43" s="71">
        <f>IF(L43="","",VLOOKUP(L43,code!$B$2:$D$92,3))</f>
      </c>
      <c r="O43" s="116"/>
      <c r="P43" s="73">
        <f>IF(O43="","",VLOOKUP(O43,code!$B$2:$D$92,2))</f>
      </c>
      <c r="Q43" s="73">
        <f>IF(O43="","",VLOOKUP(O43,code!$B$2:$D$92,3))</f>
      </c>
      <c r="R43" s="114"/>
      <c r="S43" s="74">
        <f>IF(R43="","",VLOOKUP(R43,code!$B$2:$D$92,2))</f>
      </c>
      <c r="T43" s="69">
        <f>IF(R43="","",VLOOKUP(R43,code!$B$2:$D$92,3))</f>
      </c>
    </row>
    <row r="44" spans="1:20" ht="22.5" customHeight="1">
      <c r="A44" s="129"/>
      <c r="B44" s="111"/>
      <c r="C44" s="49"/>
      <c r="D44" s="110"/>
      <c r="E44" s="113"/>
      <c r="F44" s="123"/>
      <c r="G44" s="75"/>
      <c r="H44" s="76"/>
      <c r="I44" s="117"/>
      <c r="J44" s="77"/>
      <c r="K44" s="76"/>
      <c r="L44" s="121"/>
      <c r="M44" s="75"/>
      <c r="N44" s="76"/>
      <c r="O44" s="117"/>
      <c r="P44" s="77"/>
      <c r="Q44" s="76"/>
      <c r="R44" s="121"/>
      <c r="S44" s="78"/>
      <c r="T44" s="70"/>
    </row>
    <row r="45" spans="1:20" ht="22.5" customHeight="1">
      <c r="A45" s="126">
        <v>60</v>
      </c>
      <c r="B45" s="107"/>
      <c r="C45" s="50"/>
      <c r="D45" s="109"/>
      <c r="E45" s="112"/>
      <c r="F45" s="122"/>
      <c r="G45" s="71">
        <f>IF(F45="","",VLOOKUP(F45,code!$B$2:$D$92,2))</f>
      </c>
      <c r="H45" s="71">
        <f>IF(F45="","",VLOOKUP(F45,code!$B$2:$D$92,3))</f>
      </c>
      <c r="I45" s="116"/>
      <c r="J45" s="73">
        <f>IF(I45="","",VLOOKUP(I45,code!$B$2:$D$92,2))</f>
      </c>
      <c r="K45" s="73">
        <f>IF(I45="","",VLOOKUP(I45,code!$B$2:$D$92,3))</f>
      </c>
      <c r="L45" s="114"/>
      <c r="M45" s="71">
        <f>IF(L45="","",VLOOKUP(L45,code!$B$2:$D$92,2))</f>
      </c>
      <c r="N45" s="71">
        <f>IF(L45="","",VLOOKUP(L45,code!$B$2:$D$92,3))</f>
      </c>
      <c r="O45" s="116"/>
      <c r="P45" s="73">
        <f>IF(O45="","",VLOOKUP(O45,code!$B$2:$D$92,2))</f>
      </c>
      <c r="Q45" s="73">
        <f>IF(O45="","",VLOOKUP(O45,code!$B$2:$D$92,3))</f>
      </c>
      <c r="R45" s="114"/>
      <c r="S45" s="74">
        <f>IF(R45="","",VLOOKUP(R45,code!$B$2:$D$92,2))</f>
      </c>
      <c r="T45" s="69">
        <f>IF(R45="","",VLOOKUP(R45,code!$B$2:$D$92,3))</f>
      </c>
    </row>
    <row r="46" spans="1:20" ht="22.5" customHeight="1" thickBot="1">
      <c r="A46" s="127"/>
      <c r="B46" s="108"/>
      <c r="C46" s="51"/>
      <c r="D46" s="147"/>
      <c r="E46" s="148"/>
      <c r="F46" s="146"/>
      <c r="G46" s="79"/>
      <c r="H46" s="80"/>
      <c r="I46" s="144"/>
      <c r="J46" s="81"/>
      <c r="K46" s="80"/>
      <c r="L46" s="115"/>
      <c r="M46" s="79"/>
      <c r="N46" s="80"/>
      <c r="O46" s="144"/>
      <c r="P46" s="81"/>
      <c r="Q46" s="80"/>
      <c r="R46" s="115"/>
      <c r="S46" s="82"/>
      <c r="T46" s="70"/>
    </row>
    <row r="47" ht="12" customHeight="1"/>
    <row r="48" spans="2:19" ht="18.75">
      <c r="B48" s="42"/>
      <c r="C48" s="43" t="s">
        <v>21</v>
      </c>
      <c r="D48" s="145"/>
      <c r="E48" s="145"/>
      <c r="F48" s="145"/>
      <c r="G48" s="145"/>
      <c r="H48" s="67"/>
      <c r="I48" s="29"/>
      <c r="J48" s="41"/>
      <c r="K48" s="41"/>
      <c r="L48" s="155" t="s">
        <v>189</v>
      </c>
      <c r="M48" s="155"/>
      <c r="N48" s="1"/>
      <c r="O48" s="145"/>
      <c r="P48" s="145"/>
      <c r="Q48" s="145"/>
      <c r="R48" s="145"/>
      <c r="S48" s="145"/>
    </row>
    <row r="49" ht="12" customHeight="1"/>
    <row r="50" spans="3:18" ht="18" customHeight="1">
      <c r="C50" s="60"/>
      <c r="D50" s="61"/>
      <c r="E50" s="61"/>
      <c r="F50" s="61"/>
      <c r="G50" s="156"/>
      <c r="H50" s="156"/>
      <c r="I50" s="156"/>
      <c r="J50" s="156"/>
      <c r="K50" s="156"/>
      <c r="L50" s="156"/>
      <c r="M50" s="156"/>
      <c r="N50" s="156"/>
      <c r="O50" s="156"/>
      <c r="P50" s="60"/>
      <c r="Q50" s="60"/>
      <c r="R50" s="35"/>
    </row>
    <row r="51" spans="3:18" ht="18" customHeight="1">
      <c r="C51" s="60"/>
      <c r="D51" s="61"/>
      <c r="E51" s="61"/>
      <c r="F51" s="61"/>
      <c r="G51" s="156"/>
      <c r="H51" s="156"/>
      <c r="I51" s="156"/>
      <c r="J51" s="156"/>
      <c r="K51" s="156"/>
      <c r="L51" s="156"/>
      <c r="M51" s="156"/>
      <c r="N51" s="156"/>
      <c r="O51" s="156"/>
      <c r="P51" s="60"/>
      <c r="Q51" s="60"/>
      <c r="R51" s="35"/>
    </row>
    <row r="52" spans="3:18" ht="18" customHeight="1">
      <c r="C52" s="62"/>
      <c r="D52" s="61"/>
      <c r="E52" s="61"/>
      <c r="F52" s="61"/>
      <c r="G52" s="156"/>
      <c r="H52" s="156"/>
      <c r="I52" s="156"/>
      <c r="J52" s="156"/>
      <c r="K52" s="156"/>
      <c r="L52" s="156"/>
      <c r="M52" s="156"/>
      <c r="N52" s="156"/>
      <c r="O52" s="156"/>
      <c r="P52" s="60"/>
      <c r="Q52" s="60"/>
      <c r="R52" s="35"/>
    </row>
    <row r="53" ht="6.75" customHeight="1"/>
  </sheetData>
  <sheetProtection/>
  <protectedRanges>
    <protectedRange sqref="G46:H46 J46:K46 M46:N46 P46:Q46 S46" name="範囲7"/>
    <protectedRange sqref="G28:H28 J28:K28 M28:N28 P28:Q28 S28 G30:H30 J30:K30 M30:N30 P30:Q30 S30 G32:H32 J32:K32 M32:N32 P32:Q32 S32 G34:H34 J34:K34 M34:N34 P34:Q34 S34 G36:H36 J36:K36 M36:N36 P36:Q36 S36 G38:H38 J38:K38 M38:N38 P38:Q38 S38 G40:H40 J40:K40 M40:N40 P40:Q40 S40 G42:H42 J42:K42 M42:N42 P42:Q42 S42 G44:H44 J44:K44 M44:N44 P44:Q44 S44" name="範囲6"/>
    <protectedRange sqref="G8:H8 J8:K8 M8:N8 P8:Q8 S8 G10:H10 J10:K10 M10:N10 P10:Q10 S10 G12:H12 J12:K12 M12:N12 P12:Q12 S12 G14:H14 J14:K14 M14:N14 P14:Q14 S14 G16:H16 J16:K16 M16:N16 P16:Q16 S16 G18:H18 J18:K18 M18:N18 P18:Q18 S18 G20:H20 J20:K20 M20:N20 P20:Q20 S20 G22:H22 J22:K22 M22:N22 P22:Q22 S22 G24:H24 J24:K24 M24:N24 P24:Q24 S24 G26:H26 J26:K26 M26:N26 P26:Q26 S26" name="範囲5"/>
    <protectedRange sqref="I7:I46 L7:L46 O7:O46 R7:R46" name="範囲2"/>
    <protectedRange sqref="B7:F46" name="範囲1"/>
    <protectedRange sqref="S3" name="範囲3"/>
    <protectedRange sqref="D48 O48 J51:O52" name="範囲4"/>
  </protectedRanges>
  <mergeCells count="201">
    <mergeCell ref="G52:I52"/>
    <mergeCell ref="J52:L52"/>
    <mergeCell ref="M52:O52"/>
    <mergeCell ref="G50:I50"/>
    <mergeCell ref="J50:L50"/>
    <mergeCell ref="M50:O50"/>
    <mergeCell ref="G51:I51"/>
    <mergeCell ref="J51:L51"/>
    <mergeCell ref="M51:O51"/>
    <mergeCell ref="R45:R46"/>
    <mergeCell ref="D48:G48"/>
    <mergeCell ref="L48:M48"/>
    <mergeCell ref="O48:S48"/>
    <mergeCell ref="F45:F46"/>
    <mergeCell ref="I45:I46"/>
    <mergeCell ref="L45:L46"/>
    <mergeCell ref="O45:O46"/>
    <mergeCell ref="A45:A46"/>
    <mergeCell ref="B45:B46"/>
    <mergeCell ref="D45:D46"/>
    <mergeCell ref="E45:E46"/>
    <mergeCell ref="R41:R42"/>
    <mergeCell ref="A43:A44"/>
    <mergeCell ref="B43:B44"/>
    <mergeCell ref="D43:D44"/>
    <mergeCell ref="E43:E44"/>
    <mergeCell ref="F43:F44"/>
    <mergeCell ref="I43:I44"/>
    <mergeCell ref="L43:L44"/>
    <mergeCell ref="O43:O44"/>
    <mergeCell ref="R43:R44"/>
    <mergeCell ref="F41:F42"/>
    <mergeCell ref="I41:I42"/>
    <mergeCell ref="L41:L42"/>
    <mergeCell ref="O41:O42"/>
    <mergeCell ref="A41:A42"/>
    <mergeCell ref="B41:B42"/>
    <mergeCell ref="D41:D42"/>
    <mergeCell ref="E41:E42"/>
    <mergeCell ref="R37:R38"/>
    <mergeCell ref="A39:A40"/>
    <mergeCell ref="B39:B40"/>
    <mergeCell ref="D39:D40"/>
    <mergeCell ref="E39:E40"/>
    <mergeCell ref="F39:F40"/>
    <mergeCell ref="I39:I40"/>
    <mergeCell ref="L39:L40"/>
    <mergeCell ref="O39:O40"/>
    <mergeCell ref="R39:R40"/>
    <mergeCell ref="F37:F38"/>
    <mergeCell ref="I37:I38"/>
    <mergeCell ref="L37:L38"/>
    <mergeCell ref="O37:O38"/>
    <mergeCell ref="A37:A38"/>
    <mergeCell ref="B37:B38"/>
    <mergeCell ref="D37:D38"/>
    <mergeCell ref="E37:E38"/>
    <mergeCell ref="R33:R34"/>
    <mergeCell ref="A35:A36"/>
    <mergeCell ref="B35:B36"/>
    <mergeCell ref="D35:D36"/>
    <mergeCell ref="E35:E36"/>
    <mergeCell ref="F35:F36"/>
    <mergeCell ref="I35:I36"/>
    <mergeCell ref="L35:L36"/>
    <mergeCell ref="O35:O36"/>
    <mergeCell ref="R35:R36"/>
    <mergeCell ref="F33:F34"/>
    <mergeCell ref="I33:I34"/>
    <mergeCell ref="L33:L34"/>
    <mergeCell ref="O33:O34"/>
    <mergeCell ref="A33:A34"/>
    <mergeCell ref="B33:B34"/>
    <mergeCell ref="D33:D34"/>
    <mergeCell ref="E33:E34"/>
    <mergeCell ref="R29:R30"/>
    <mergeCell ref="A31:A32"/>
    <mergeCell ref="B31:B32"/>
    <mergeCell ref="D31:D32"/>
    <mergeCell ref="E31:E32"/>
    <mergeCell ref="F31:F32"/>
    <mergeCell ref="I31:I32"/>
    <mergeCell ref="L31:L32"/>
    <mergeCell ref="O31:O32"/>
    <mergeCell ref="R31:R32"/>
    <mergeCell ref="F29:F30"/>
    <mergeCell ref="I29:I30"/>
    <mergeCell ref="L29:L30"/>
    <mergeCell ref="O29:O30"/>
    <mergeCell ref="A29:A30"/>
    <mergeCell ref="B29:B30"/>
    <mergeCell ref="D29:D30"/>
    <mergeCell ref="E29:E30"/>
    <mergeCell ref="R25:R26"/>
    <mergeCell ref="A27:A28"/>
    <mergeCell ref="B27:B28"/>
    <mergeCell ref="D27:D28"/>
    <mergeCell ref="E27:E28"/>
    <mergeCell ref="F27:F28"/>
    <mergeCell ref="I27:I28"/>
    <mergeCell ref="L27:L28"/>
    <mergeCell ref="O27:O28"/>
    <mergeCell ref="R27:R28"/>
    <mergeCell ref="F25:F26"/>
    <mergeCell ref="I25:I26"/>
    <mergeCell ref="L25:L26"/>
    <mergeCell ref="O25:O26"/>
    <mergeCell ref="A25:A26"/>
    <mergeCell ref="B25:B26"/>
    <mergeCell ref="D25:D26"/>
    <mergeCell ref="E25:E26"/>
    <mergeCell ref="R21:R22"/>
    <mergeCell ref="A23:A24"/>
    <mergeCell ref="B23:B24"/>
    <mergeCell ref="D23:D24"/>
    <mergeCell ref="E23:E24"/>
    <mergeCell ref="F23:F24"/>
    <mergeCell ref="I23:I24"/>
    <mergeCell ref="L23:L24"/>
    <mergeCell ref="O23:O24"/>
    <mergeCell ref="R23:R24"/>
    <mergeCell ref="F21:F22"/>
    <mergeCell ref="I21:I22"/>
    <mergeCell ref="L21:L22"/>
    <mergeCell ref="O21:O22"/>
    <mergeCell ref="R15:R16"/>
    <mergeCell ref="A21:A22"/>
    <mergeCell ref="B21:B22"/>
    <mergeCell ref="D21:D22"/>
    <mergeCell ref="E21:E22"/>
    <mergeCell ref="R17:R18"/>
    <mergeCell ref="A19:A20"/>
    <mergeCell ref="B19:B20"/>
    <mergeCell ref="D19:D20"/>
    <mergeCell ref="E19:E20"/>
    <mergeCell ref="I19:I20"/>
    <mergeCell ref="L19:L20"/>
    <mergeCell ref="O19:O20"/>
    <mergeCell ref="R19:R20"/>
    <mergeCell ref="F17:F18"/>
    <mergeCell ref="I17:I18"/>
    <mergeCell ref="L17:L18"/>
    <mergeCell ref="O17:O18"/>
    <mergeCell ref="F19:F20"/>
    <mergeCell ref="L13:L14"/>
    <mergeCell ref="O13:O14"/>
    <mergeCell ref="A17:A18"/>
    <mergeCell ref="B17:B18"/>
    <mergeCell ref="D17:D18"/>
    <mergeCell ref="E17:E18"/>
    <mergeCell ref="E15:E16"/>
    <mergeCell ref="F15:F16"/>
    <mergeCell ref="L9:L10"/>
    <mergeCell ref="O9:O10"/>
    <mergeCell ref="A9:A10"/>
    <mergeCell ref="I15:I16"/>
    <mergeCell ref="L15:L16"/>
    <mergeCell ref="O15:O16"/>
    <mergeCell ref="A15:A16"/>
    <mergeCell ref="B15:B16"/>
    <mergeCell ref="D15:D16"/>
    <mergeCell ref="F13:F14"/>
    <mergeCell ref="F9:F10"/>
    <mergeCell ref="A5:A6"/>
    <mergeCell ref="B5:B6"/>
    <mergeCell ref="R9:R10"/>
    <mergeCell ref="A11:A12"/>
    <mergeCell ref="B11:B12"/>
    <mergeCell ref="D11:D12"/>
    <mergeCell ref="E11:E12"/>
    <mergeCell ref="F11:F12"/>
    <mergeCell ref="I9:I10"/>
    <mergeCell ref="I11:I12"/>
    <mergeCell ref="L11:L12"/>
    <mergeCell ref="O11:O12"/>
    <mergeCell ref="R11:R12"/>
    <mergeCell ref="A13:A14"/>
    <mergeCell ref="B13:B14"/>
    <mergeCell ref="D13:D14"/>
    <mergeCell ref="E13:E14"/>
    <mergeCell ref="R13:R14"/>
    <mergeCell ref="I13:I14"/>
    <mergeCell ref="F5:S5"/>
    <mergeCell ref="A7:A8"/>
    <mergeCell ref="B7:B8"/>
    <mergeCell ref="D7:D8"/>
    <mergeCell ref="O7:O8"/>
    <mergeCell ref="R7:R8"/>
    <mergeCell ref="F7:F8"/>
    <mergeCell ref="D5:D6"/>
    <mergeCell ref="E5:E6"/>
    <mergeCell ref="B9:B10"/>
    <mergeCell ref="D9:D10"/>
    <mergeCell ref="E9:E10"/>
    <mergeCell ref="E7:E8"/>
    <mergeCell ref="A1:S1"/>
    <mergeCell ref="A3:B3"/>
    <mergeCell ref="C3:E3"/>
    <mergeCell ref="L3:P3"/>
    <mergeCell ref="I7:I8"/>
    <mergeCell ref="L7:L8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39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3.41015625" style="3" customWidth="1"/>
    <col min="2" max="2" width="5.66015625" style="5" customWidth="1"/>
    <col min="3" max="3" width="42" style="1" bestFit="1" customWidth="1"/>
    <col min="4" max="4" width="5.83203125" style="1" customWidth="1"/>
    <col min="5" max="5" width="6.33203125" style="3" customWidth="1"/>
    <col min="6" max="6" width="7.41015625" style="1" customWidth="1"/>
    <col min="7" max="7" width="15.16015625" style="3" bestFit="1" customWidth="1"/>
    <col min="8" max="8" width="1.66015625" style="3" customWidth="1"/>
    <col min="9" max="16384" width="8.83203125" style="3" customWidth="1"/>
  </cols>
  <sheetData>
    <row r="1" spans="2:6" ht="17.25">
      <c r="B1" s="9" t="s">
        <v>4</v>
      </c>
      <c r="F1" s="9" t="s">
        <v>5</v>
      </c>
    </row>
    <row r="2" spans="2:7" ht="17.25">
      <c r="B2" s="6" t="s">
        <v>0</v>
      </c>
      <c r="C2" s="7" t="s">
        <v>1</v>
      </c>
      <c r="D2" s="65" t="s">
        <v>296</v>
      </c>
      <c r="F2" s="7" t="s">
        <v>7</v>
      </c>
      <c r="G2" s="7" t="s">
        <v>6</v>
      </c>
    </row>
    <row r="3" spans="2:7" ht="17.25">
      <c r="B3" s="96">
        <v>1</v>
      </c>
      <c r="C3" s="97" t="s">
        <v>218</v>
      </c>
      <c r="D3" s="98">
        <v>2</v>
      </c>
      <c r="F3" s="94">
        <v>101</v>
      </c>
      <c r="G3" s="95" t="s">
        <v>37</v>
      </c>
    </row>
    <row r="4" spans="2:7" ht="17.25">
      <c r="B4" s="96">
        <v>2</v>
      </c>
      <c r="C4" s="97" t="s">
        <v>219</v>
      </c>
      <c r="D4" s="98">
        <v>2</v>
      </c>
      <c r="F4" s="94">
        <v>102</v>
      </c>
      <c r="G4" s="95" t="s">
        <v>154</v>
      </c>
    </row>
    <row r="5" spans="2:7" ht="17.25">
      <c r="B5" s="96">
        <v>3</v>
      </c>
      <c r="C5" s="97" t="s">
        <v>220</v>
      </c>
      <c r="D5" s="98">
        <v>2</v>
      </c>
      <c r="F5" s="94">
        <v>103</v>
      </c>
      <c r="G5" s="95" t="s">
        <v>38</v>
      </c>
    </row>
    <row r="6" spans="2:7" ht="17.25">
      <c r="B6" s="96">
        <v>4</v>
      </c>
      <c r="C6" s="97" t="s">
        <v>221</v>
      </c>
      <c r="D6" s="98">
        <v>2</v>
      </c>
      <c r="F6" s="94">
        <v>104</v>
      </c>
      <c r="G6" s="95" t="s">
        <v>39</v>
      </c>
    </row>
    <row r="7" spans="2:7" ht="17.25">
      <c r="B7" s="96">
        <v>5</v>
      </c>
      <c r="C7" s="97" t="s">
        <v>222</v>
      </c>
      <c r="D7" s="98">
        <v>2</v>
      </c>
      <c r="F7" s="94">
        <v>105</v>
      </c>
      <c r="G7" s="95" t="s">
        <v>40</v>
      </c>
    </row>
    <row r="8" spans="2:7" ht="17.25">
      <c r="B8" s="96">
        <v>6</v>
      </c>
      <c r="C8" s="97" t="s">
        <v>223</v>
      </c>
      <c r="D8" s="98">
        <v>2</v>
      </c>
      <c r="F8" s="94">
        <v>106</v>
      </c>
      <c r="G8" s="95" t="s">
        <v>41</v>
      </c>
    </row>
    <row r="9" spans="2:7" ht="17.25">
      <c r="B9" s="96">
        <v>7</v>
      </c>
      <c r="C9" s="97" t="s">
        <v>224</v>
      </c>
      <c r="D9" s="98">
        <v>2</v>
      </c>
      <c r="F9" s="94">
        <v>107</v>
      </c>
      <c r="G9" s="95" t="s">
        <v>42</v>
      </c>
    </row>
    <row r="10" spans="2:7" ht="17.25">
      <c r="B10" s="96">
        <v>8</v>
      </c>
      <c r="C10" s="97" t="s">
        <v>225</v>
      </c>
      <c r="D10" s="98">
        <v>2</v>
      </c>
      <c r="F10" s="94">
        <v>108</v>
      </c>
      <c r="G10" s="95" t="s">
        <v>43</v>
      </c>
    </row>
    <row r="11" spans="2:7" ht="17.25">
      <c r="B11" s="96">
        <v>9</v>
      </c>
      <c r="C11" s="97" t="s">
        <v>226</v>
      </c>
      <c r="D11" s="98">
        <v>2</v>
      </c>
      <c r="F11" s="94">
        <v>109</v>
      </c>
      <c r="G11" s="95" t="s">
        <v>205</v>
      </c>
    </row>
    <row r="12" spans="2:7" ht="17.25">
      <c r="B12" s="96">
        <v>10</v>
      </c>
      <c r="C12" s="97" t="s">
        <v>227</v>
      </c>
      <c r="D12" s="98">
        <v>2</v>
      </c>
      <c r="F12" s="94">
        <v>110</v>
      </c>
      <c r="G12" s="95" t="s">
        <v>44</v>
      </c>
    </row>
    <row r="13" spans="2:7" ht="17.25">
      <c r="B13" s="96">
        <v>11</v>
      </c>
      <c r="C13" s="97" t="s">
        <v>228</v>
      </c>
      <c r="D13" s="98">
        <v>2</v>
      </c>
      <c r="F13" s="94">
        <v>111</v>
      </c>
      <c r="G13" s="95" t="s">
        <v>45</v>
      </c>
    </row>
    <row r="14" spans="2:7" ht="17.25">
      <c r="B14" s="96">
        <v>12</v>
      </c>
      <c r="C14" s="97" t="s">
        <v>229</v>
      </c>
      <c r="D14" s="98">
        <v>2</v>
      </c>
      <c r="F14" s="94">
        <v>112</v>
      </c>
      <c r="G14" s="95" t="s">
        <v>46</v>
      </c>
    </row>
    <row r="15" spans="2:7" ht="17.25">
      <c r="B15" s="96">
        <v>13</v>
      </c>
      <c r="C15" s="97" t="s">
        <v>230</v>
      </c>
      <c r="D15" s="98">
        <v>0</v>
      </c>
      <c r="F15" s="94">
        <v>113</v>
      </c>
      <c r="G15" s="95" t="s">
        <v>47</v>
      </c>
    </row>
    <row r="16" spans="2:7" ht="17.25">
      <c r="B16" s="96">
        <v>14</v>
      </c>
      <c r="C16" s="97" t="s">
        <v>231</v>
      </c>
      <c r="D16" s="98">
        <v>0</v>
      </c>
      <c r="F16" s="94">
        <v>114</v>
      </c>
      <c r="G16" s="95" t="s">
        <v>48</v>
      </c>
    </row>
    <row r="17" spans="2:7" ht="17.25">
      <c r="B17" s="96">
        <v>15</v>
      </c>
      <c r="C17" s="97" t="s">
        <v>232</v>
      </c>
      <c r="D17" s="98">
        <v>0</v>
      </c>
      <c r="F17" s="94">
        <v>115</v>
      </c>
      <c r="G17" s="95" t="s">
        <v>49</v>
      </c>
    </row>
    <row r="18" spans="2:7" ht="17.25">
      <c r="B18" s="96">
        <v>16</v>
      </c>
      <c r="C18" s="97" t="s">
        <v>233</v>
      </c>
      <c r="D18" s="98">
        <v>0</v>
      </c>
      <c r="F18" s="99">
        <v>116</v>
      </c>
      <c r="G18" s="100" t="s">
        <v>153</v>
      </c>
    </row>
    <row r="19" spans="2:7" ht="17.25">
      <c r="B19" s="96">
        <v>17</v>
      </c>
      <c r="C19" s="97" t="s">
        <v>234</v>
      </c>
      <c r="D19" s="98">
        <v>0</v>
      </c>
      <c r="F19" s="99">
        <v>117</v>
      </c>
      <c r="G19" s="100" t="s">
        <v>50</v>
      </c>
    </row>
    <row r="20" spans="2:7" ht="17.25">
      <c r="B20" s="96">
        <v>18</v>
      </c>
      <c r="C20" s="97" t="s">
        <v>338</v>
      </c>
      <c r="D20" s="98">
        <v>0</v>
      </c>
      <c r="F20" s="99">
        <v>118</v>
      </c>
      <c r="G20" s="100" t="s">
        <v>51</v>
      </c>
    </row>
    <row r="21" spans="2:7" ht="17.25">
      <c r="B21" s="96">
        <v>19</v>
      </c>
      <c r="C21" s="97" t="s">
        <v>339</v>
      </c>
      <c r="D21" s="98">
        <v>0</v>
      </c>
      <c r="F21" s="99">
        <v>119</v>
      </c>
      <c r="G21" s="100" t="s">
        <v>52</v>
      </c>
    </row>
    <row r="22" spans="2:7" ht="17.25">
      <c r="B22" s="96">
        <v>20</v>
      </c>
      <c r="C22" s="97" t="s">
        <v>235</v>
      </c>
      <c r="D22" s="98">
        <v>0</v>
      </c>
      <c r="F22" s="99">
        <v>120</v>
      </c>
      <c r="G22" s="100" t="s">
        <v>53</v>
      </c>
    </row>
    <row r="23" spans="2:7" ht="17.25">
      <c r="B23" s="96">
        <v>21</v>
      </c>
      <c r="C23" s="97" t="s">
        <v>236</v>
      </c>
      <c r="D23" s="98">
        <v>0</v>
      </c>
      <c r="F23" s="99">
        <v>121</v>
      </c>
      <c r="G23" s="100" t="s">
        <v>54</v>
      </c>
    </row>
    <row r="24" spans="2:7" ht="17.25">
      <c r="B24" s="96">
        <v>22</v>
      </c>
      <c r="C24" s="97" t="s">
        <v>237</v>
      </c>
      <c r="D24" s="98">
        <v>2</v>
      </c>
      <c r="F24" s="99">
        <v>122</v>
      </c>
      <c r="G24" s="100" t="s">
        <v>55</v>
      </c>
    </row>
    <row r="25" spans="2:7" ht="17.25">
      <c r="B25" s="96">
        <v>23</v>
      </c>
      <c r="C25" s="97" t="s">
        <v>238</v>
      </c>
      <c r="D25" s="98">
        <v>2</v>
      </c>
      <c r="F25" s="99">
        <v>123</v>
      </c>
      <c r="G25" s="100" t="s">
        <v>56</v>
      </c>
    </row>
    <row r="26" spans="2:7" ht="17.25">
      <c r="B26" s="96">
        <v>24</v>
      </c>
      <c r="C26" s="97" t="s">
        <v>239</v>
      </c>
      <c r="D26" s="98">
        <v>2</v>
      </c>
      <c r="F26" s="99">
        <v>124</v>
      </c>
      <c r="G26" s="100" t="s">
        <v>57</v>
      </c>
    </row>
    <row r="27" spans="2:7" ht="17.25">
      <c r="B27" s="96">
        <v>25</v>
      </c>
      <c r="C27" s="97" t="s">
        <v>240</v>
      </c>
      <c r="D27" s="98">
        <v>2</v>
      </c>
      <c r="F27" s="99">
        <v>125</v>
      </c>
      <c r="G27" s="100" t="s">
        <v>58</v>
      </c>
    </row>
    <row r="28" spans="2:7" ht="17.25">
      <c r="B28" s="96">
        <v>26</v>
      </c>
      <c r="C28" s="97" t="s">
        <v>241</v>
      </c>
      <c r="D28" s="98">
        <v>2</v>
      </c>
      <c r="F28" s="99">
        <v>126</v>
      </c>
      <c r="G28" s="100" t="s">
        <v>59</v>
      </c>
    </row>
    <row r="29" spans="2:7" ht="17.25">
      <c r="B29" s="96">
        <v>27</v>
      </c>
      <c r="C29" s="97" t="s">
        <v>242</v>
      </c>
      <c r="D29" s="98">
        <v>2</v>
      </c>
      <c r="F29" s="99">
        <v>127</v>
      </c>
      <c r="G29" s="100" t="s">
        <v>60</v>
      </c>
    </row>
    <row r="30" spans="2:7" ht="17.25">
      <c r="B30" s="96">
        <v>28</v>
      </c>
      <c r="C30" s="97" t="s">
        <v>243</v>
      </c>
      <c r="D30" s="98">
        <v>2</v>
      </c>
      <c r="F30" s="99">
        <v>128</v>
      </c>
      <c r="G30" s="100" t="s">
        <v>61</v>
      </c>
    </row>
    <row r="31" spans="2:7" ht="17.25">
      <c r="B31" s="96">
        <v>29</v>
      </c>
      <c r="C31" s="97" t="s">
        <v>244</v>
      </c>
      <c r="D31" s="98">
        <v>2</v>
      </c>
      <c r="E31" s="2"/>
      <c r="F31" s="99">
        <v>129</v>
      </c>
      <c r="G31" s="100" t="s">
        <v>62</v>
      </c>
    </row>
    <row r="32" spans="2:7" ht="17.25">
      <c r="B32" s="96">
        <v>30</v>
      </c>
      <c r="C32" s="97" t="s">
        <v>245</v>
      </c>
      <c r="D32" s="98">
        <v>2</v>
      </c>
      <c r="E32" s="2"/>
      <c r="F32" s="99">
        <v>130</v>
      </c>
      <c r="G32" s="100" t="s">
        <v>206</v>
      </c>
    </row>
    <row r="33" spans="2:7" ht="17.25">
      <c r="B33" s="96">
        <v>31</v>
      </c>
      <c r="C33" s="97" t="s">
        <v>246</v>
      </c>
      <c r="D33" s="98">
        <v>2</v>
      </c>
      <c r="E33" s="4"/>
      <c r="F33" s="99">
        <v>131</v>
      </c>
      <c r="G33" s="100" t="s">
        <v>63</v>
      </c>
    </row>
    <row r="34" spans="2:7" ht="17.25">
      <c r="B34" s="96">
        <v>32</v>
      </c>
      <c r="C34" s="97" t="s">
        <v>247</v>
      </c>
      <c r="D34" s="98">
        <v>2</v>
      </c>
      <c r="F34" s="99">
        <v>132</v>
      </c>
      <c r="G34" s="100" t="s">
        <v>64</v>
      </c>
    </row>
    <row r="35" spans="2:7" ht="17.25">
      <c r="B35" s="96">
        <v>33</v>
      </c>
      <c r="C35" s="97" t="s">
        <v>248</v>
      </c>
      <c r="D35" s="98">
        <v>0</v>
      </c>
      <c r="F35" s="99">
        <v>133</v>
      </c>
      <c r="G35" s="100" t="s">
        <v>155</v>
      </c>
    </row>
    <row r="36" spans="2:7" ht="17.25">
      <c r="B36" s="96">
        <v>34</v>
      </c>
      <c r="C36" s="97" t="s">
        <v>249</v>
      </c>
      <c r="D36" s="98">
        <v>0</v>
      </c>
      <c r="F36" s="99">
        <v>134</v>
      </c>
      <c r="G36" s="100" t="s">
        <v>209</v>
      </c>
    </row>
    <row r="37" spans="2:7" ht="17.25">
      <c r="B37" s="96">
        <v>35</v>
      </c>
      <c r="C37" s="97" t="s">
        <v>250</v>
      </c>
      <c r="D37" s="98">
        <v>0</v>
      </c>
      <c r="F37" s="99">
        <v>135</v>
      </c>
      <c r="G37" s="100" t="s">
        <v>298</v>
      </c>
    </row>
    <row r="38" spans="2:7" ht="17.25">
      <c r="B38" s="96">
        <v>36</v>
      </c>
      <c r="C38" s="97" t="s">
        <v>251</v>
      </c>
      <c r="D38" s="98">
        <v>0</v>
      </c>
      <c r="F38" s="99">
        <v>136</v>
      </c>
      <c r="G38" s="100" t="s">
        <v>65</v>
      </c>
    </row>
    <row r="39" spans="2:7" ht="17.25">
      <c r="B39" s="96">
        <v>37</v>
      </c>
      <c r="C39" s="97" t="s">
        <v>252</v>
      </c>
      <c r="D39" s="98">
        <v>0</v>
      </c>
      <c r="F39" s="99">
        <v>137</v>
      </c>
      <c r="G39" s="100" t="s">
        <v>66</v>
      </c>
    </row>
    <row r="40" spans="2:7" ht="17.25">
      <c r="B40" s="96">
        <v>38</v>
      </c>
      <c r="C40" s="97" t="s">
        <v>253</v>
      </c>
      <c r="D40" s="98">
        <v>0</v>
      </c>
      <c r="F40" s="99">
        <v>138</v>
      </c>
      <c r="G40" s="100" t="s">
        <v>67</v>
      </c>
    </row>
    <row r="41" spans="2:7" ht="17.25">
      <c r="B41" s="96">
        <v>39</v>
      </c>
      <c r="C41" s="97" t="s">
        <v>254</v>
      </c>
      <c r="D41" s="98">
        <v>0</v>
      </c>
      <c r="F41" s="99">
        <v>139</v>
      </c>
      <c r="G41" s="100" t="s">
        <v>68</v>
      </c>
    </row>
    <row r="42" spans="2:7" ht="17.25">
      <c r="B42" s="96">
        <v>40</v>
      </c>
      <c r="C42" s="97" t="s">
        <v>255</v>
      </c>
      <c r="D42" s="98">
        <v>0</v>
      </c>
      <c r="F42" s="99">
        <v>140</v>
      </c>
      <c r="G42" s="100" t="s">
        <v>69</v>
      </c>
    </row>
    <row r="43" spans="2:7" ht="17.25">
      <c r="B43" s="96">
        <v>41</v>
      </c>
      <c r="C43" s="97" t="s">
        <v>256</v>
      </c>
      <c r="D43" s="98">
        <v>0</v>
      </c>
      <c r="F43" s="99">
        <v>141</v>
      </c>
      <c r="G43" s="100" t="s">
        <v>70</v>
      </c>
    </row>
    <row r="44" spans="2:7" ht="17.25">
      <c r="B44" s="91">
        <v>42</v>
      </c>
      <c r="C44" s="92" t="s">
        <v>257</v>
      </c>
      <c r="D44" s="93">
        <v>2</v>
      </c>
      <c r="F44" s="99">
        <v>142</v>
      </c>
      <c r="G44" s="100" t="s">
        <v>71</v>
      </c>
    </row>
    <row r="45" spans="2:7" ht="17.25">
      <c r="B45" s="91">
        <v>43</v>
      </c>
      <c r="C45" s="92" t="s">
        <v>258</v>
      </c>
      <c r="D45" s="93">
        <v>2</v>
      </c>
      <c r="F45" s="99">
        <v>143</v>
      </c>
      <c r="G45" s="100" t="s">
        <v>72</v>
      </c>
    </row>
    <row r="46" spans="2:7" ht="17.25">
      <c r="B46" s="91">
        <v>44</v>
      </c>
      <c r="C46" s="92" t="s">
        <v>259</v>
      </c>
      <c r="D46" s="93">
        <v>2</v>
      </c>
      <c r="F46" s="99">
        <v>144</v>
      </c>
      <c r="G46" s="100" t="s">
        <v>215</v>
      </c>
    </row>
    <row r="47" spans="2:7" ht="17.25">
      <c r="B47" s="91">
        <v>45</v>
      </c>
      <c r="C47" s="92" t="s">
        <v>260</v>
      </c>
      <c r="D47" s="93">
        <v>2</v>
      </c>
      <c r="F47" s="99">
        <v>145</v>
      </c>
      <c r="G47" s="100" t="s">
        <v>73</v>
      </c>
    </row>
    <row r="48" spans="2:7" ht="17.25">
      <c r="B48" s="91">
        <v>46</v>
      </c>
      <c r="C48" s="92" t="s">
        <v>261</v>
      </c>
      <c r="D48" s="93">
        <v>2</v>
      </c>
      <c r="F48" s="99">
        <v>146</v>
      </c>
      <c r="G48" s="100" t="s">
        <v>74</v>
      </c>
    </row>
    <row r="49" spans="2:7" ht="17.25">
      <c r="B49" s="91">
        <v>47</v>
      </c>
      <c r="C49" s="92" t="s">
        <v>262</v>
      </c>
      <c r="D49" s="93">
        <v>2</v>
      </c>
      <c r="F49" s="99">
        <v>147</v>
      </c>
      <c r="G49" s="100" t="s">
        <v>75</v>
      </c>
    </row>
    <row r="50" spans="2:7" ht="17.25">
      <c r="B50" s="91">
        <v>48</v>
      </c>
      <c r="C50" s="92" t="s">
        <v>263</v>
      </c>
      <c r="D50" s="93">
        <v>2</v>
      </c>
      <c r="F50" s="99">
        <v>148</v>
      </c>
      <c r="G50" s="100" t="s">
        <v>76</v>
      </c>
    </row>
    <row r="51" spans="2:7" ht="17.25">
      <c r="B51" s="91">
        <v>49</v>
      </c>
      <c r="C51" s="92" t="s">
        <v>264</v>
      </c>
      <c r="D51" s="93">
        <v>2</v>
      </c>
      <c r="F51" s="99">
        <v>149</v>
      </c>
      <c r="G51" s="100" t="s">
        <v>8</v>
      </c>
    </row>
    <row r="52" spans="2:7" ht="17.25">
      <c r="B52" s="91">
        <v>50</v>
      </c>
      <c r="C52" s="92" t="s">
        <v>265</v>
      </c>
      <c r="D52" s="93">
        <v>2</v>
      </c>
      <c r="F52" s="7">
        <v>150</v>
      </c>
      <c r="G52" s="59" t="s">
        <v>77</v>
      </c>
    </row>
    <row r="53" spans="2:7" ht="17.25">
      <c r="B53" s="91">
        <v>51</v>
      </c>
      <c r="C53" s="92" t="s">
        <v>266</v>
      </c>
      <c r="D53" s="93">
        <v>2</v>
      </c>
      <c r="F53" s="7">
        <v>151</v>
      </c>
      <c r="G53" s="59" t="s">
        <v>78</v>
      </c>
    </row>
    <row r="54" spans="2:7" ht="17.25">
      <c r="B54" s="91">
        <v>52</v>
      </c>
      <c r="C54" s="92" t="s">
        <v>267</v>
      </c>
      <c r="D54" s="93">
        <v>2</v>
      </c>
      <c r="F54" s="7">
        <v>152</v>
      </c>
      <c r="G54" s="59" t="s">
        <v>79</v>
      </c>
    </row>
    <row r="55" spans="2:7" ht="17.25">
      <c r="B55" s="91">
        <v>53</v>
      </c>
      <c r="C55" s="92" t="s">
        <v>268</v>
      </c>
      <c r="D55" s="93">
        <v>2</v>
      </c>
      <c r="F55" s="7">
        <v>153</v>
      </c>
      <c r="G55" s="59" t="s">
        <v>80</v>
      </c>
    </row>
    <row r="56" spans="2:7" ht="17.25">
      <c r="B56" s="91">
        <v>54</v>
      </c>
      <c r="C56" s="92" t="s">
        <v>269</v>
      </c>
      <c r="D56" s="93">
        <v>0</v>
      </c>
      <c r="F56" s="7">
        <v>154</v>
      </c>
      <c r="G56" s="59" t="s">
        <v>81</v>
      </c>
    </row>
    <row r="57" spans="2:7" ht="17.25">
      <c r="B57" s="91">
        <v>55</v>
      </c>
      <c r="C57" s="92" t="s">
        <v>270</v>
      </c>
      <c r="D57" s="93">
        <v>0</v>
      </c>
      <c r="F57" s="7">
        <v>155</v>
      </c>
      <c r="G57" s="59" t="s">
        <v>82</v>
      </c>
    </row>
    <row r="58" spans="2:7" ht="17.25">
      <c r="B58" s="91">
        <v>56</v>
      </c>
      <c r="C58" s="92" t="s">
        <v>271</v>
      </c>
      <c r="D58" s="93">
        <v>0</v>
      </c>
      <c r="F58" s="7">
        <v>156</v>
      </c>
      <c r="G58" s="59" t="s">
        <v>83</v>
      </c>
    </row>
    <row r="59" spans="2:7" ht="17.25">
      <c r="B59" s="91">
        <v>57</v>
      </c>
      <c r="C59" s="92" t="s">
        <v>272</v>
      </c>
      <c r="D59" s="93">
        <v>0</v>
      </c>
      <c r="F59" s="7">
        <v>157</v>
      </c>
      <c r="G59" s="59" t="s">
        <v>84</v>
      </c>
    </row>
    <row r="60" spans="2:7" ht="17.25">
      <c r="B60" s="91">
        <v>58</v>
      </c>
      <c r="C60" s="92" t="s">
        <v>273</v>
      </c>
      <c r="D60" s="93">
        <v>0</v>
      </c>
      <c r="F60" s="7">
        <v>158</v>
      </c>
      <c r="G60" s="59" t="s">
        <v>85</v>
      </c>
    </row>
    <row r="61" spans="2:7" ht="17.25">
      <c r="B61" s="91">
        <v>59</v>
      </c>
      <c r="C61" s="92" t="s">
        <v>340</v>
      </c>
      <c r="D61" s="93">
        <v>0</v>
      </c>
      <c r="F61" s="7">
        <v>159</v>
      </c>
      <c r="G61" s="59" t="s">
        <v>86</v>
      </c>
    </row>
    <row r="62" spans="2:7" ht="17.25">
      <c r="B62" s="91">
        <v>60</v>
      </c>
      <c r="C62" s="92" t="s">
        <v>341</v>
      </c>
      <c r="D62" s="93">
        <v>0</v>
      </c>
      <c r="F62" s="7">
        <v>160</v>
      </c>
      <c r="G62" s="59" t="s">
        <v>87</v>
      </c>
    </row>
    <row r="63" spans="2:7" ht="17.25">
      <c r="B63" s="91">
        <v>61</v>
      </c>
      <c r="C63" s="92" t="s">
        <v>274</v>
      </c>
      <c r="D63" s="93">
        <v>0</v>
      </c>
      <c r="F63" s="7">
        <v>161</v>
      </c>
      <c r="G63" s="59" t="s">
        <v>88</v>
      </c>
    </row>
    <row r="64" spans="2:7" ht="17.25">
      <c r="B64" s="91">
        <v>62</v>
      </c>
      <c r="C64" s="92" t="s">
        <v>275</v>
      </c>
      <c r="D64" s="93">
        <v>0</v>
      </c>
      <c r="F64" s="7">
        <v>162</v>
      </c>
      <c r="G64" s="59" t="s">
        <v>89</v>
      </c>
    </row>
    <row r="65" spans="2:7" ht="17.25">
      <c r="B65" s="91">
        <v>63</v>
      </c>
      <c r="C65" s="92" t="s">
        <v>276</v>
      </c>
      <c r="D65" s="93">
        <v>2</v>
      </c>
      <c r="F65" s="7">
        <v>163</v>
      </c>
      <c r="G65" s="59" t="s">
        <v>90</v>
      </c>
    </row>
    <row r="66" spans="2:7" ht="17.25">
      <c r="B66" s="91">
        <v>64</v>
      </c>
      <c r="C66" s="92" t="s">
        <v>277</v>
      </c>
      <c r="D66" s="93">
        <v>2</v>
      </c>
      <c r="F66" s="7">
        <v>164</v>
      </c>
      <c r="G66" s="59" t="s">
        <v>91</v>
      </c>
    </row>
    <row r="67" spans="2:7" ht="17.25">
      <c r="B67" s="91">
        <v>65</v>
      </c>
      <c r="C67" s="92" t="s">
        <v>278</v>
      </c>
      <c r="D67" s="93">
        <v>2</v>
      </c>
      <c r="F67" s="7">
        <v>165</v>
      </c>
      <c r="G67" s="59" t="s">
        <v>92</v>
      </c>
    </row>
    <row r="68" spans="2:7" ht="17.25">
      <c r="B68" s="91">
        <v>66</v>
      </c>
      <c r="C68" s="92" t="s">
        <v>279</v>
      </c>
      <c r="D68" s="93">
        <v>2</v>
      </c>
      <c r="F68" s="7">
        <v>166</v>
      </c>
      <c r="G68" s="59" t="s">
        <v>93</v>
      </c>
    </row>
    <row r="69" spans="2:7" ht="17.25">
      <c r="B69" s="91">
        <v>67</v>
      </c>
      <c r="C69" s="92" t="s">
        <v>280</v>
      </c>
      <c r="D69" s="93">
        <v>2</v>
      </c>
      <c r="F69" s="7">
        <v>167</v>
      </c>
      <c r="G69" s="59" t="s">
        <v>94</v>
      </c>
    </row>
    <row r="70" spans="2:7" ht="17.25">
      <c r="B70" s="91">
        <v>68</v>
      </c>
      <c r="C70" s="92" t="s">
        <v>281</v>
      </c>
      <c r="D70" s="93">
        <v>2</v>
      </c>
      <c r="F70" s="7">
        <v>168</v>
      </c>
      <c r="G70" s="59" t="s">
        <v>95</v>
      </c>
    </row>
    <row r="71" spans="2:7" ht="17.25">
      <c r="B71" s="91">
        <v>69</v>
      </c>
      <c r="C71" s="92" t="s">
        <v>282</v>
      </c>
      <c r="D71" s="93">
        <v>2</v>
      </c>
      <c r="F71" s="7">
        <v>169</v>
      </c>
      <c r="G71" s="59" t="s">
        <v>96</v>
      </c>
    </row>
    <row r="72" spans="2:7" ht="17.25">
      <c r="B72" s="91">
        <v>70</v>
      </c>
      <c r="C72" s="92" t="s">
        <v>283</v>
      </c>
      <c r="D72" s="93">
        <v>2</v>
      </c>
      <c r="F72" s="7">
        <v>170</v>
      </c>
      <c r="G72" s="59" t="s">
        <v>97</v>
      </c>
    </row>
    <row r="73" spans="2:7" ht="17.25">
      <c r="B73" s="91">
        <v>71</v>
      </c>
      <c r="C73" s="92" t="s">
        <v>284</v>
      </c>
      <c r="D73" s="93">
        <v>2</v>
      </c>
      <c r="F73" s="7">
        <v>171</v>
      </c>
      <c r="G73" s="59" t="s">
        <v>98</v>
      </c>
    </row>
    <row r="74" spans="2:7" ht="17.25">
      <c r="B74" s="91">
        <v>72</v>
      </c>
      <c r="C74" s="92" t="s">
        <v>285</v>
      </c>
      <c r="D74" s="93">
        <v>2</v>
      </c>
      <c r="F74" s="7">
        <v>172</v>
      </c>
      <c r="G74" s="59" t="s">
        <v>99</v>
      </c>
    </row>
    <row r="75" spans="2:7" ht="17.25">
      <c r="B75" s="91">
        <v>73</v>
      </c>
      <c r="C75" s="92" t="s">
        <v>286</v>
      </c>
      <c r="D75" s="93">
        <v>2</v>
      </c>
      <c r="F75" s="7">
        <v>173</v>
      </c>
      <c r="G75" s="59" t="s">
        <v>100</v>
      </c>
    </row>
    <row r="76" spans="2:7" ht="17.25">
      <c r="B76" s="91">
        <v>74</v>
      </c>
      <c r="C76" s="92" t="s">
        <v>287</v>
      </c>
      <c r="D76" s="93">
        <v>0</v>
      </c>
      <c r="F76" s="7">
        <v>174</v>
      </c>
      <c r="G76" s="59" t="s">
        <v>101</v>
      </c>
    </row>
    <row r="77" spans="2:7" ht="17.25">
      <c r="B77" s="91">
        <v>75</v>
      </c>
      <c r="C77" s="92" t="s">
        <v>288</v>
      </c>
      <c r="D77" s="93">
        <v>0</v>
      </c>
      <c r="F77" s="7">
        <v>175</v>
      </c>
      <c r="G77" s="59" t="s">
        <v>147</v>
      </c>
    </row>
    <row r="78" spans="2:7" ht="17.25">
      <c r="B78" s="91">
        <v>76</v>
      </c>
      <c r="C78" s="92" t="s">
        <v>289</v>
      </c>
      <c r="D78" s="93">
        <v>0</v>
      </c>
      <c r="F78" s="7">
        <v>176</v>
      </c>
      <c r="G78" s="59" t="s">
        <v>102</v>
      </c>
    </row>
    <row r="79" spans="2:7" ht="17.25">
      <c r="B79" s="91">
        <v>77</v>
      </c>
      <c r="C79" s="92" t="s">
        <v>290</v>
      </c>
      <c r="D79" s="93">
        <v>0</v>
      </c>
      <c r="F79" s="7">
        <v>177</v>
      </c>
      <c r="G79" s="59" t="s">
        <v>103</v>
      </c>
    </row>
    <row r="80" spans="2:7" ht="17.25">
      <c r="B80" s="91">
        <v>78</v>
      </c>
      <c r="C80" s="92" t="s">
        <v>291</v>
      </c>
      <c r="D80" s="93">
        <v>0</v>
      </c>
      <c r="F80" s="7">
        <v>178</v>
      </c>
      <c r="G80" s="59" t="s">
        <v>104</v>
      </c>
    </row>
    <row r="81" spans="2:7" ht="17.25">
      <c r="B81" s="91">
        <v>79</v>
      </c>
      <c r="C81" s="92" t="s">
        <v>292</v>
      </c>
      <c r="D81" s="93">
        <v>0</v>
      </c>
      <c r="F81" s="7">
        <v>179</v>
      </c>
      <c r="G81" s="59" t="s">
        <v>105</v>
      </c>
    </row>
    <row r="82" spans="2:7" ht="17.25">
      <c r="B82" s="91">
        <v>80</v>
      </c>
      <c r="C82" s="92" t="s">
        <v>293</v>
      </c>
      <c r="D82" s="93">
        <v>0</v>
      </c>
      <c r="F82" s="7">
        <v>180</v>
      </c>
      <c r="G82" s="59" t="s">
        <v>106</v>
      </c>
    </row>
    <row r="83" spans="2:7" ht="17.25">
      <c r="B83" s="91">
        <v>81</v>
      </c>
      <c r="C83" s="92" t="s">
        <v>294</v>
      </c>
      <c r="D83" s="93">
        <v>0</v>
      </c>
      <c r="F83" s="7">
        <v>181</v>
      </c>
      <c r="G83" s="59" t="s">
        <v>107</v>
      </c>
    </row>
    <row r="84" spans="2:7" ht="17.25">
      <c r="B84" s="91">
        <v>82</v>
      </c>
      <c r="C84" s="92" t="s">
        <v>295</v>
      </c>
      <c r="D84" s="93">
        <v>0</v>
      </c>
      <c r="F84" s="7">
        <v>182</v>
      </c>
      <c r="G84" s="59" t="s">
        <v>108</v>
      </c>
    </row>
    <row r="85" spans="2:7" ht="17.25">
      <c r="B85" s="103">
        <v>83</v>
      </c>
      <c r="C85" s="104" t="s">
        <v>342</v>
      </c>
      <c r="D85" s="105">
        <v>2</v>
      </c>
      <c r="F85" s="7">
        <v>183</v>
      </c>
      <c r="G85" s="59" t="s">
        <v>109</v>
      </c>
    </row>
    <row r="86" spans="2:7" ht="17.25">
      <c r="B86" s="103">
        <v>84</v>
      </c>
      <c r="C86" s="104" t="s">
        <v>343</v>
      </c>
      <c r="D86" s="105">
        <v>2</v>
      </c>
      <c r="F86" s="7">
        <v>184</v>
      </c>
      <c r="G86" s="59" t="s">
        <v>210</v>
      </c>
    </row>
    <row r="87" spans="2:7" ht="17.25">
      <c r="B87" s="8">
        <v>85</v>
      </c>
      <c r="C87" s="66" t="s">
        <v>195</v>
      </c>
      <c r="D87" s="65">
        <v>0</v>
      </c>
      <c r="F87" s="7">
        <v>185</v>
      </c>
      <c r="G87" s="59" t="s">
        <v>214</v>
      </c>
    </row>
    <row r="88" spans="2:7" ht="17.25">
      <c r="B88" s="63"/>
      <c r="F88" s="7">
        <v>186</v>
      </c>
      <c r="G88" s="59" t="s">
        <v>110</v>
      </c>
    </row>
    <row r="89" spans="2:7" ht="17.25">
      <c r="B89" s="63"/>
      <c r="F89" s="7">
        <v>187</v>
      </c>
      <c r="G89" s="59" t="s">
        <v>111</v>
      </c>
    </row>
    <row r="90" spans="2:7" ht="17.25">
      <c r="B90" s="63"/>
      <c r="F90" s="7">
        <v>188</v>
      </c>
      <c r="G90" s="59" t="s">
        <v>112</v>
      </c>
    </row>
    <row r="91" spans="2:7" ht="17.25">
      <c r="B91" s="63"/>
      <c r="F91" s="7">
        <v>189</v>
      </c>
      <c r="G91" s="59" t="s">
        <v>113</v>
      </c>
    </row>
    <row r="92" spans="2:7" ht="17.25">
      <c r="B92" s="63"/>
      <c r="F92" s="7">
        <v>190</v>
      </c>
      <c r="G92" s="59" t="s">
        <v>156</v>
      </c>
    </row>
    <row r="93" spans="2:7" ht="17.25">
      <c r="B93" s="63"/>
      <c r="F93" s="7">
        <v>191</v>
      </c>
      <c r="G93" s="59" t="s">
        <v>211</v>
      </c>
    </row>
    <row r="94" spans="2:7" ht="17.25">
      <c r="B94" s="63"/>
      <c r="F94" s="7">
        <v>192</v>
      </c>
      <c r="G94" s="59" t="s">
        <v>196</v>
      </c>
    </row>
    <row r="95" spans="2:7" ht="17.25">
      <c r="B95" s="63"/>
      <c r="F95" s="7">
        <v>193</v>
      </c>
      <c r="G95" s="59" t="s">
        <v>208</v>
      </c>
    </row>
    <row r="96" spans="2:7" ht="17.25">
      <c r="B96" s="63"/>
      <c r="F96" s="7">
        <v>194</v>
      </c>
      <c r="G96" s="59" t="s">
        <v>114</v>
      </c>
    </row>
    <row r="97" spans="2:7" ht="17.25">
      <c r="B97" s="63"/>
      <c r="F97" s="7">
        <v>195</v>
      </c>
      <c r="G97" s="59" t="s">
        <v>115</v>
      </c>
    </row>
    <row r="98" spans="2:7" ht="17.25">
      <c r="B98" s="63"/>
      <c r="F98" s="7">
        <v>196</v>
      </c>
      <c r="G98" s="59" t="s">
        <v>217</v>
      </c>
    </row>
    <row r="99" spans="2:7" ht="17.25">
      <c r="B99" s="63"/>
      <c r="F99" s="7">
        <v>197</v>
      </c>
      <c r="G99" s="59" t="s">
        <v>116</v>
      </c>
    </row>
    <row r="100" spans="2:7" ht="17.25">
      <c r="B100" s="63"/>
      <c r="F100" s="7">
        <v>198</v>
      </c>
      <c r="G100" s="59" t="s">
        <v>117</v>
      </c>
    </row>
    <row r="101" spans="2:7" ht="17.25">
      <c r="B101" s="63"/>
      <c r="F101" s="7">
        <v>199</v>
      </c>
      <c r="G101" s="59" t="s">
        <v>118</v>
      </c>
    </row>
    <row r="102" spans="2:7" ht="17.25">
      <c r="B102" s="63"/>
      <c r="F102" s="7">
        <v>200</v>
      </c>
      <c r="G102" s="59" t="s">
        <v>212</v>
      </c>
    </row>
    <row r="103" spans="2:7" ht="17.25">
      <c r="B103" s="63"/>
      <c r="F103" s="7">
        <v>201</v>
      </c>
      <c r="G103" s="59" t="s">
        <v>119</v>
      </c>
    </row>
    <row r="104" spans="2:7" ht="17.25">
      <c r="B104" s="63"/>
      <c r="F104" s="7">
        <v>202</v>
      </c>
      <c r="G104" s="59" t="s">
        <v>120</v>
      </c>
    </row>
    <row r="105" spans="2:7" ht="17.25">
      <c r="B105" s="63"/>
      <c r="F105" s="7">
        <v>203</v>
      </c>
      <c r="G105" s="59" t="s">
        <v>121</v>
      </c>
    </row>
    <row r="106" spans="2:7" ht="17.25">
      <c r="B106" s="63"/>
      <c r="F106" s="7">
        <v>204</v>
      </c>
      <c r="G106" s="59" t="s">
        <v>213</v>
      </c>
    </row>
    <row r="107" spans="2:7" ht="17.25">
      <c r="B107" s="63"/>
      <c r="F107" s="7">
        <v>205</v>
      </c>
      <c r="G107" s="59" t="s">
        <v>122</v>
      </c>
    </row>
    <row r="108" spans="2:7" ht="17.25">
      <c r="B108" s="63"/>
      <c r="F108" s="7">
        <v>206</v>
      </c>
      <c r="G108" s="59" t="s">
        <v>123</v>
      </c>
    </row>
    <row r="109" spans="2:7" ht="17.25">
      <c r="B109" s="63"/>
      <c r="F109" s="7">
        <v>207</v>
      </c>
      <c r="G109" s="59" t="s">
        <v>124</v>
      </c>
    </row>
    <row r="110" spans="2:7" ht="17.25">
      <c r="B110" s="63"/>
      <c r="F110" s="7">
        <v>208</v>
      </c>
      <c r="G110" s="59" t="s">
        <v>125</v>
      </c>
    </row>
    <row r="111" spans="2:7" ht="17.25">
      <c r="B111" s="63"/>
      <c r="F111" s="7">
        <v>209</v>
      </c>
      <c r="G111" s="59" t="s">
        <v>126</v>
      </c>
    </row>
    <row r="112" spans="2:7" ht="17.25">
      <c r="B112" s="63"/>
      <c r="F112" s="7">
        <v>210</v>
      </c>
      <c r="G112" s="59" t="s">
        <v>207</v>
      </c>
    </row>
    <row r="113" spans="2:7" ht="17.25">
      <c r="B113" s="63"/>
      <c r="F113" s="7">
        <v>211</v>
      </c>
      <c r="G113" s="59" t="s">
        <v>128</v>
      </c>
    </row>
    <row r="114" spans="2:7" ht="17.25">
      <c r="B114" s="63"/>
      <c r="F114" s="7">
        <v>212</v>
      </c>
      <c r="G114" s="59" t="s">
        <v>129</v>
      </c>
    </row>
    <row r="115" spans="2:7" ht="17.25">
      <c r="B115" s="63"/>
      <c r="F115" s="7">
        <v>213</v>
      </c>
      <c r="G115" s="59" t="s">
        <v>127</v>
      </c>
    </row>
    <row r="116" spans="2:7" ht="17.25">
      <c r="B116" s="63"/>
      <c r="F116" s="7">
        <v>214</v>
      </c>
      <c r="G116" s="59" t="s">
        <v>130</v>
      </c>
    </row>
    <row r="117" spans="2:7" ht="17.25">
      <c r="B117" s="63"/>
      <c r="F117" s="7">
        <v>215</v>
      </c>
      <c r="G117" s="59" t="s">
        <v>131</v>
      </c>
    </row>
    <row r="118" spans="2:7" ht="17.25">
      <c r="B118" s="63"/>
      <c r="F118" s="7">
        <v>216</v>
      </c>
      <c r="G118" s="59" t="s">
        <v>132</v>
      </c>
    </row>
    <row r="119" spans="2:7" ht="17.25">
      <c r="B119" s="63"/>
      <c r="F119" s="7">
        <v>217</v>
      </c>
      <c r="G119" s="59" t="s">
        <v>133</v>
      </c>
    </row>
    <row r="120" spans="2:7" ht="17.25">
      <c r="B120" s="63"/>
      <c r="F120" s="7">
        <v>218</v>
      </c>
      <c r="G120" s="59" t="s">
        <v>134</v>
      </c>
    </row>
    <row r="121" spans="2:7" ht="17.25">
      <c r="B121" s="63"/>
      <c r="F121" s="7">
        <v>219</v>
      </c>
      <c r="G121" s="59" t="s">
        <v>135</v>
      </c>
    </row>
    <row r="122" spans="2:7" ht="17.25">
      <c r="B122" s="63"/>
      <c r="F122" s="7">
        <v>220</v>
      </c>
      <c r="G122" s="59" t="s">
        <v>136</v>
      </c>
    </row>
    <row r="123" spans="2:7" ht="17.25">
      <c r="B123" s="63"/>
      <c r="F123" s="7">
        <v>221</v>
      </c>
      <c r="G123" s="59" t="s">
        <v>137</v>
      </c>
    </row>
    <row r="124" spans="2:7" ht="17.25">
      <c r="B124" s="63"/>
      <c r="F124" s="7">
        <v>222</v>
      </c>
      <c r="G124" s="59" t="s">
        <v>216</v>
      </c>
    </row>
    <row r="125" spans="2:7" ht="17.25">
      <c r="B125" s="63"/>
      <c r="F125" s="7">
        <v>223</v>
      </c>
      <c r="G125" s="59" t="s">
        <v>138</v>
      </c>
    </row>
    <row r="126" spans="2:7" ht="17.25">
      <c r="B126" s="63"/>
      <c r="F126" s="7">
        <v>224</v>
      </c>
      <c r="G126" s="59" t="s">
        <v>139</v>
      </c>
    </row>
    <row r="127" spans="2:7" ht="17.25">
      <c r="B127" s="63"/>
      <c r="F127" s="7">
        <v>225</v>
      </c>
      <c r="G127" s="59" t="s">
        <v>140</v>
      </c>
    </row>
    <row r="128" spans="2:7" ht="17.25">
      <c r="B128" s="63"/>
      <c r="F128" s="7">
        <v>226</v>
      </c>
      <c r="G128" s="59" t="s">
        <v>141</v>
      </c>
    </row>
    <row r="129" spans="2:7" ht="17.25">
      <c r="B129" s="63"/>
      <c r="F129" s="7">
        <v>227</v>
      </c>
      <c r="G129" s="59" t="s">
        <v>142</v>
      </c>
    </row>
    <row r="130" spans="2:7" ht="17.25">
      <c r="B130" s="63"/>
      <c r="F130" s="83"/>
      <c r="G130" s="84"/>
    </row>
    <row r="131" spans="2:7" ht="17.25">
      <c r="B131" s="63"/>
      <c r="F131" s="85"/>
      <c r="G131" s="86"/>
    </row>
    <row r="132" spans="2:7" ht="17.25">
      <c r="B132" s="63"/>
      <c r="F132" s="85"/>
      <c r="G132" s="86"/>
    </row>
    <row r="133" spans="2:7" ht="17.25">
      <c r="B133" s="63"/>
      <c r="F133" s="85"/>
      <c r="G133" s="86"/>
    </row>
    <row r="134" spans="2:7" ht="17.25">
      <c r="B134" s="63"/>
      <c r="F134" s="85"/>
      <c r="G134" s="86"/>
    </row>
    <row r="135" spans="2:7" ht="17.25">
      <c r="B135" s="63"/>
      <c r="F135" s="85"/>
      <c r="G135" s="86"/>
    </row>
    <row r="136" ht="17.25">
      <c r="B136" s="63"/>
    </row>
    <row r="137" ht="17.25">
      <c r="B137" s="63"/>
    </row>
    <row r="138" ht="17.25">
      <c r="B138" s="63"/>
    </row>
    <row r="139" ht="17.25">
      <c r="B139" s="64"/>
    </row>
  </sheetData>
  <sheetProtection password="CCE6" sheet="1" selectLockedCells="1" selectUnlockedCells="1"/>
  <dataValidations count="1">
    <dataValidation type="textLength" allowBlank="1" showInputMessage="1" showErrorMessage="1" prompt="種目コードを入力&#10;&#10;" error="種別を入力してください" sqref="F31:F32">
      <formula1>5</formula1>
      <formula2>5</formula2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5.83203125" style="0" customWidth="1"/>
    <col min="8" max="8" width="7" style="0" customWidth="1"/>
    <col min="11" max="11" width="12.08203125" style="0" customWidth="1"/>
  </cols>
  <sheetData>
    <row r="1" ht="24">
      <c r="A1" s="16" t="s">
        <v>9</v>
      </c>
    </row>
    <row r="3" spans="1:2" ht="17.25">
      <c r="A3" s="14" t="s">
        <v>15</v>
      </c>
      <c r="B3" s="10" t="s">
        <v>178</v>
      </c>
    </row>
    <row r="4" spans="1:2" ht="17.25">
      <c r="A4" s="14" t="s">
        <v>148</v>
      </c>
      <c r="B4" s="10" t="s">
        <v>180</v>
      </c>
    </row>
    <row r="5" spans="1:2" ht="17.25">
      <c r="A5" s="14" t="s">
        <v>149</v>
      </c>
      <c r="B5" s="10" t="s">
        <v>179</v>
      </c>
    </row>
    <row r="6" spans="1:2" ht="17.25">
      <c r="A6" s="14" t="s">
        <v>10</v>
      </c>
      <c r="B6" s="10" t="s">
        <v>181</v>
      </c>
    </row>
    <row r="7" ht="17.25">
      <c r="B7" s="10" t="s">
        <v>184</v>
      </c>
    </row>
    <row r="8" ht="17.25">
      <c r="B8" s="10" t="s">
        <v>182</v>
      </c>
    </row>
    <row r="9" spans="1:2" ht="17.25">
      <c r="A9" s="14"/>
      <c r="B9" s="10" t="s">
        <v>184</v>
      </c>
    </row>
    <row r="10" spans="1:2" ht="17.25">
      <c r="A10" s="14" t="s">
        <v>150</v>
      </c>
      <c r="B10" s="10" t="s">
        <v>183</v>
      </c>
    </row>
    <row r="11" spans="1:2" ht="17.25">
      <c r="A11" s="14" t="s">
        <v>151</v>
      </c>
      <c r="B11" s="10" t="s">
        <v>13</v>
      </c>
    </row>
    <row r="12" spans="1:2" ht="17.25">
      <c r="A12" s="14" t="s">
        <v>152</v>
      </c>
      <c r="B12" s="10" t="s">
        <v>186</v>
      </c>
    </row>
    <row r="13" ht="17.25">
      <c r="B13" s="10" t="s">
        <v>185</v>
      </c>
    </row>
    <row r="14" spans="1:2" ht="17.25">
      <c r="A14" s="14" t="s">
        <v>11</v>
      </c>
      <c r="B14" s="10" t="s">
        <v>177</v>
      </c>
    </row>
    <row r="15" spans="2:8" ht="17.25">
      <c r="B15" s="11" t="s">
        <v>14</v>
      </c>
      <c r="C15" s="12" t="s">
        <v>163</v>
      </c>
      <c r="D15" s="11" t="s">
        <v>28</v>
      </c>
      <c r="E15" s="17">
        <v>11</v>
      </c>
      <c r="F15" s="12" t="s">
        <v>168</v>
      </c>
      <c r="G15" s="11" t="s">
        <v>28</v>
      </c>
      <c r="H15" s="20">
        <v>11.2</v>
      </c>
    </row>
    <row r="16" spans="1:8" ht="17.25">
      <c r="A16" s="15"/>
      <c r="B16" s="12"/>
      <c r="C16" s="12" t="s">
        <v>164</v>
      </c>
      <c r="D16" s="11" t="s">
        <v>29</v>
      </c>
      <c r="E16" s="13" t="s">
        <v>30</v>
      </c>
      <c r="F16" s="12" t="s">
        <v>169</v>
      </c>
      <c r="G16" s="11" t="s">
        <v>28</v>
      </c>
      <c r="H16" s="13" t="s">
        <v>36</v>
      </c>
    </row>
    <row r="17" spans="1:5" ht="17.25">
      <c r="A17" s="15"/>
      <c r="B17" s="12"/>
      <c r="C17" s="12" t="s">
        <v>165</v>
      </c>
      <c r="D17" s="11" t="s">
        <v>29</v>
      </c>
      <c r="E17" s="13" t="s">
        <v>31</v>
      </c>
    </row>
    <row r="18" spans="1:11" ht="17.25">
      <c r="A18" s="15"/>
      <c r="B18" s="12"/>
      <c r="C18" s="12" t="s">
        <v>166</v>
      </c>
      <c r="D18" s="11" t="s">
        <v>29</v>
      </c>
      <c r="E18" s="13" t="s">
        <v>32</v>
      </c>
      <c r="F18" s="157" t="s">
        <v>199</v>
      </c>
      <c r="G18" s="158"/>
      <c r="H18" s="158"/>
      <c r="I18" s="158"/>
      <c r="J18" s="158"/>
      <c r="K18" s="159"/>
    </row>
    <row r="19" spans="1:5" ht="17.25">
      <c r="A19" s="15"/>
      <c r="B19" s="12"/>
      <c r="C19" s="12" t="s">
        <v>167</v>
      </c>
      <c r="D19" s="11" t="s">
        <v>29</v>
      </c>
      <c r="E19" s="13">
        <v>4500</v>
      </c>
    </row>
    <row r="20" spans="1:14" ht="17.25">
      <c r="A20" s="15"/>
      <c r="B20" s="12"/>
      <c r="C20" s="101" t="s">
        <v>202</v>
      </c>
      <c r="D20" s="58"/>
      <c r="E20" s="57" t="s">
        <v>203</v>
      </c>
      <c r="F20" s="56" t="s">
        <v>204</v>
      </c>
      <c r="G20" s="88">
        <v>53.27</v>
      </c>
      <c r="H20" s="58"/>
      <c r="I20" s="89" t="s">
        <v>329</v>
      </c>
      <c r="J20" s="56" t="s">
        <v>204</v>
      </c>
      <c r="K20" s="90" t="s">
        <v>330</v>
      </c>
      <c r="N20" s="4"/>
    </row>
    <row r="21" spans="1:2" ht="17.25">
      <c r="A21" s="14" t="s">
        <v>12</v>
      </c>
      <c r="B21" s="10" t="s">
        <v>187</v>
      </c>
    </row>
    <row r="22" ht="17.25">
      <c r="B22" s="10" t="s">
        <v>192</v>
      </c>
    </row>
    <row r="23" spans="1:2" ht="17.25">
      <c r="A23" s="14" t="s">
        <v>188</v>
      </c>
      <c r="B23" s="10" t="s">
        <v>191</v>
      </c>
    </row>
    <row r="24" spans="1:2" ht="17.25">
      <c r="A24" s="14" t="s">
        <v>190</v>
      </c>
      <c r="B24" s="10" t="s">
        <v>201</v>
      </c>
    </row>
    <row r="25" spans="1:2" ht="17.25">
      <c r="A25" s="14"/>
      <c r="B25" s="10" t="s">
        <v>200</v>
      </c>
    </row>
    <row r="27" spans="1:2" s="3" customFormat="1" ht="21" customHeight="1">
      <c r="A27" s="18"/>
      <c r="B27" s="19" t="s">
        <v>161</v>
      </c>
    </row>
    <row r="28" s="3" customFormat="1" ht="21" customHeight="1">
      <c r="B28" s="19" t="s">
        <v>162</v>
      </c>
    </row>
    <row r="30" spans="1:10" ht="17.25">
      <c r="A30" s="27" t="s">
        <v>35</v>
      </c>
      <c r="B30" s="27"/>
      <c r="C30" s="27"/>
      <c r="D30" s="27"/>
      <c r="G30" s="27" t="s">
        <v>34</v>
      </c>
      <c r="H30" s="27"/>
      <c r="I30" s="27"/>
      <c r="J30" s="27"/>
    </row>
    <row r="31" spans="1:10" ht="17.25">
      <c r="A31" s="27"/>
      <c r="B31" s="27" t="s">
        <v>333</v>
      </c>
      <c r="C31" s="27"/>
      <c r="D31" s="27"/>
      <c r="G31" s="27"/>
      <c r="H31" s="27" t="s">
        <v>333</v>
      </c>
      <c r="I31" s="27"/>
      <c r="J31" s="27"/>
    </row>
    <row r="32" spans="1:10" ht="17.25">
      <c r="A32" s="27"/>
      <c r="B32" s="27"/>
      <c r="C32" s="27" t="s">
        <v>159</v>
      </c>
      <c r="D32" s="27"/>
      <c r="G32" s="27"/>
      <c r="H32" s="27"/>
      <c r="I32" s="27" t="s">
        <v>334</v>
      </c>
      <c r="J32" s="27"/>
    </row>
    <row r="33" spans="1:10" ht="17.25">
      <c r="A33" s="27"/>
      <c r="B33" s="30" t="s">
        <v>160</v>
      </c>
      <c r="D33" s="27"/>
      <c r="G33" s="27"/>
      <c r="H33" s="27"/>
      <c r="I33" s="27" t="s">
        <v>335</v>
      </c>
      <c r="J33" s="27"/>
    </row>
  </sheetData>
  <sheetProtection password="CCE6" sheet="1" objects="1" scenarios="1" selectLockedCells="1" selectUnlockedCells="1"/>
  <mergeCells count="1">
    <mergeCell ref="F18:K18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3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66015625" defaultRowHeight="18"/>
  <cols>
    <col min="1" max="1" width="7.58203125" style="24" bestFit="1" customWidth="1"/>
    <col min="2" max="2" width="10.91015625" style="24" bestFit="1" customWidth="1"/>
    <col min="3" max="3" width="10.91015625" style="24" customWidth="1"/>
    <col min="4" max="5" width="7.66015625" style="25" customWidth="1"/>
    <col min="6" max="6" width="16.16015625" style="26" bestFit="1" customWidth="1"/>
    <col min="7" max="7" width="14" style="25" customWidth="1"/>
    <col min="8" max="8" width="14.66015625" style="25" customWidth="1"/>
    <col min="9" max="9" width="9.16015625" style="24" bestFit="1" customWidth="1"/>
    <col min="10" max="10" width="4.41015625" style="24" bestFit="1" customWidth="1"/>
    <col min="11" max="11" width="4.41015625" style="24" customWidth="1"/>
    <col min="12" max="12" width="7.16015625" style="24" customWidth="1"/>
    <col min="13" max="13" width="9.16015625" style="24" bestFit="1" customWidth="1"/>
    <col min="14" max="14" width="6" style="24" bestFit="1" customWidth="1"/>
    <col min="15" max="15" width="7.16015625" style="24" bestFit="1" customWidth="1"/>
    <col min="16" max="16" width="8.66015625" style="25" bestFit="1" customWidth="1"/>
    <col min="17" max="17" width="2.83203125" style="25" bestFit="1" customWidth="1"/>
    <col min="18" max="18" width="3.58203125" style="25" bestFit="1" customWidth="1"/>
    <col min="19" max="19" width="7.16015625" style="24" bestFit="1" customWidth="1"/>
    <col min="20" max="20" width="8.66015625" style="25" bestFit="1" customWidth="1"/>
    <col min="21" max="21" width="2.83203125" style="25" bestFit="1" customWidth="1"/>
    <col min="22" max="22" width="3.58203125" style="25" bestFit="1" customWidth="1"/>
    <col min="23" max="23" width="7.16015625" style="24" bestFit="1" customWidth="1"/>
    <col min="24" max="24" width="8.66015625" style="25" bestFit="1" customWidth="1"/>
    <col min="25" max="25" width="2.83203125" style="25" bestFit="1" customWidth="1"/>
    <col min="26" max="26" width="3.58203125" style="25" bestFit="1" customWidth="1"/>
    <col min="27" max="27" width="7.16015625" style="24" bestFit="1" customWidth="1"/>
    <col min="28" max="28" width="8.66015625" style="25" bestFit="1" customWidth="1"/>
    <col min="29" max="29" width="2.83203125" style="25" bestFit="1" customWidth="1"/>
    <col min="30" max="30" width="3.58203125" style="25" bestFit="1" customWidth="1"/>
    <col min="31" max="31" width="7.16015625" style="24" bestFit="1" customWidth="1"/>
    <col min="32" max="32" width="8.66015625" style="25" bestFit="1" customWidth="1"/>
    <col min="33" max="33" width="2.83203125" style="25" bestFit="1" customWidth="1"/>
    <col min="34" max="34" width="3.58203125" style="25" bestFit="1" customWidth="1"/>
    <col min="35" max="16384" width="8.83203125" style="25" customWidth="1"/>
  </cols>
  <sheetData>
    <row r="1" spans="1:34" s="87" customFormat="1" ht="13.5">
      <c r="A1" s="87" t="s">
        <v>143</v>
      </c>
      <c r="B1" s="87" t="s">
        <v>299</v>
      </c>
      <c r="C1" s="87" t="s">
        <v>300</v>
      </c>
      <c r="D1" s="87" t="s">
        <v>3</v>
      </c>
      <c r="E1" s="87" t="s">
        <v>301</v>
      </c>
      <c r="F1" s="87" t="s">
        <v>144</v>
      </c>
      <c r="G1" s="87" t="s">
        <v>146</v>
      </c>
      <c r="H1" s="87" t="s">
        <v>145</v>
      </c>
      <c r="I1" s="87" t="s">
        <v>302</v>
      </c>
      <c r="J1" s="87" t="s">
        <v>2</v>
      </c>
      <c r="K1" s="87" t="s">
        <v>303</v>
      </c>
      <c r="L1" s="87" t="s">
        <v>304</v>
      </c>
      <c r="M1" s="87" t="s">
        <v>305</v>
      </c>
      <c r="N1" s="87" t="s">
        <v>306</v>
      </c>
      <c r="O1" s="87" t="s">
        <v>307</v>
      </c>
      <c r="P1" s="87" t="s">
        <v>308</v>
      </c>
      <c r="Q1" s="87" t="s">
        <v>309</v>
      </c>
      <c r="R1" s="87" t="s">
        <v>310</v>
      </c>
      <c r="S1" s="87" t="s">
        <v>311</v>
      </c>
      <c r="T1" s="87" t="s">
        <v>312</v>
      </c>
      <c r="U1" s="87" t="s">
        <v>313</v>
      </c>
      <c r="V1" s="87" t="s">
        <v>314</v>
      </c>
      <c r="W1" s="87" t="s">
        <v>315</v>
      </c>
      <c r="X1" s="87" t="s">
        <v>316</v>
      </c>
      <c r="Y1" s="87" t="s">
        <v>317</v>
      </c>
      <c r="Z1" s="87" t="s">
        <v>318</v>
      </c>
      <c r="AA1" s="87" t="s">
        <v>319</v>
      </c>
      <c r="AB1" s="87" t="s">
        <v>320</v>
      </c>
      <c r="AC1" s="87" t="s">
        <v>321</v>
      </c>
      <c r="AD1" s="87" t="s">
        <v>322</v>
      </c>
      <c r="AE1" s="87" t="s">
        <v>323</v>
      </c>
      <c r="AF1" s="87" t="s">
        <v>324</v>
      </c>
      <c r="AG1" s="87" t="s">
        <v>325</v>
      </c>
      <c r="AH1" s="87" t="s">
        <v>326</v>
      </c>
    </row>
    <row r="2" spans="1:34" s="22" customFormat="1" ht="13.5">
      <c r="A2" s="21"/>
      <c r="B2" s="21">
        <f>'一覧表'!$S$3</f>
        <v>0</v>
      </c>
      <c r="C2" s="21"/>
      <c r="D2" s="23">
        <f>IF('一覧表'!B7="","",'一覧表'!B7)</f>
      </c>
      <c r="E2" s="23"/>
      <c r="F2" s="23">
        <f>IF('一覧表'!C8="","",'一覧表'!C8)</f>
      </c>
      <c r="G2" s="23">
        <f>IF('一覧表'!C7="","",'一覧表'!C7)</f>
      </c>
      <c r="H2" s="23">
        <f aca="true" t="shared" si="0" ref="H2:H21">IF(F2="","",F2)</f>
      </c>
      <c r="I2" s="22" t="str">
        <f>IF('一覧表'!D7="男",1,IF('一覧表'!D7="女",2,"エラー"))</f>
        <v>エラー</v>
      </c>
      <c r="J2" s="21">
        <f>IF('一覧表'!E7="","",'一覧表'!E7)</f>
      </c>
      <c r="M2" s="21" t="s">
        <v>297</v>
      </c>
      <c r="N2" s="22">
        <v>8</v>
      </c>
      <c r="O2" s="22">
        <f>IF('一覧表'!F7="","",'一覧表'!F7)</f>
      </c>
      <c r="P2" s="31">
        <f>IF('一覧表'!G8="","",'一覧表'!G8)</f>
      </c>
      <c r="Q2" s="31"/>
      <c r="R2" s="22">
        <f>IF('一覧表'!H7="","",'一覧表'!H7)</f>
      </c>
      <c r="S2" s="22">
        <f>IF('一覧表'!I7="","",'一覧表'!I7)</f>
      </c>
      <c r="T2" s="31">
        <f>IF('一覧表'!J8="","",'一覧表'!J8)</f>
      </c>
      <c r="U2" s="31"/>
      <c r="V2" s="22">
        <f>IF('一覧表'!K7="","",'一覧表'!K7)</f>
      </c>
      <c r="W2" s="22">
        <f>IF('一覧表'!L7="","",'一覧表'!L7)</f>
      </c>
      <c r="X2" s="31">
        <f>IF('一覧表'!M8="","",'一覧表'!M8)</f>
      </c>
      <c r="Y2" s="31"/>
      <c r="Z2" s="22">
        <f>IF('一覧表'!N7="","",'一覧表'!N7)</f>
      </c>
      <c r="AA2" s="22">
        <f>IF('一覧表'!O7="","",'一覧表'!O7)</f>
      </c>
      <c r="AB2" s="31">
        <f>IF('一覧表'!P8="","",'一覧表'!P8)</f>
      </c>
      <c r="AC2" s="31"/>
      <c r="AD2" s="22">
        <f>IF('一覧表'!Q7="","",'一覧表'!Q7)</f>
      </c>
      <c r="AE2" s="22">
        <f>IF('一覧表'!R7="","",'一覧表'!R7)</f>
      </c>
      <c r="AF2" s="31">
        <f>IF('一覧表'!S8="","",'一覧表'!S8)</f>
      </c>
      <c r="AG2" s="31"/>
      <c r="AH2" s="22">
        <f>IF('一覧表'!T7="","",'一覧表'!T7)</f>
      </c>
    </row>
    <row r="3" spans="1:34" s="22" customFormat="1" ht="13.5">
      <c r="A3" s="21"/>
      <c r="B3" s="21">
        <f>'一覧表'!$S$3</f>
        <v>0</v>
      </c>
      <c r="C3" s="21"/>
      <c r="D3" s="23">
        <f>IF('一覧表'!B9="","",'一覧表'!B9)</f>
      </c>
      <c r="E3" s="23"/>
      <c r="F3" s="23">
        <f>IF('一覧表'!C10="","",'一覧表'!C10)</f>
      </c>
      <c r="G3" s="23">
        <f>IF('一覧表'!C9="","",'一覧表'!C9)</f>
      </c>
      <c r="H3" s="23">
        <f t="shared" si="0"/>
      </c>
      <c r="I3" s="22" t="str">
        <f>IF('一覧表'!D9="男",1,IF('一覧表'!D9="女",2,"エラー"))</f>
        <v>エラー</v>
      </c>
      <c r="J3" s="21">
        <f>IF('一覧表'!E9="","",'一覧表'!E9)</f>
      </c>
      <c r="M3" s="21" t="s">
        <v>297</v>
      </c>
      <c r="N3" s="22">
        <v>8</v>
      </c>
      <c r="O3" s="22">
        <f>IF('一覧表'!F9="","",'一覧表'!F9)</f>
      </c>
      <c r="P3" s="31">
        <f>IF('一覧表'!G10="","",'一覧表'!G10)</f>
      </c>
      <c r="Q3" s="31"/>
      <c r="R3" s="22">
        <f>IF('一覧表'!H9="","",'一覧表'!H9)</f>
      </c>
      <c r="S3" s="22">
        <f>IF('一覧表'!I9="","",'一覧表'!I9)</f>
      </c>
      <c r="T3" s="31">
        <f>IF('一覧表'!J10="","",'一覧表'!J10)</f>
      </c>
      <c r="U3" s="31"/>
      <c r="V3" s="22">
        <f>IF('一覧表'!K9="","",'一覧表'!K9)</f>
      </c>
      <c r="W3" s="22">
        <f>IF('一覧表'!L9="","",'一覧表'!L9)</f>
      </c>
      <c r="X3" s="31">
        <f>IF('一覧表'!M10="","",'一覧表'!M10)</f>
      </c>
      <c r="Y3" s="31"/>
      <c r="Z3" s="22">
        <f>IF('一覧表'!N9="","",'一覧表'!N9)</f>
      </c>
      <c r="AA3" s="22">
        <f>IF('一覧表'!O9="","",'一覧表'!O9)</f>
      </c>
      <c r="AB3" s="31">
        <f>IF('一覧表'!P10="","",'一覧表'!P10)</f>
      </c>
      <c r="AC3" s="31"/>
      <c r="AD3" s="22">
        <f>IF('一覧表'!Q9="","",'一覧表'!Q9)</f>
      </c>
      <c r="AE3" s="22">
        <f>IF('一覧表'!R9="","",'一覧表'!R9)</f>
      </c>
      <c r="AF3" s="31">
        <f>IF('一覧表'!S10="","",'一覧表'!S10)</f>
      </c>
      <c r="AG3" s="31"/>
      <c r="AH3" s="22">
        <f>IF('一覧表'!T9="","",'一覧表'!T9)</f>
      </c>
    </row>
    <row r="4" spans="1:34" s="22" customFormat="1" ht="13.5">
      <c r="A4" s="21"/>
      <c r="B4" s="21">
        <f>'一覧表'!$S$3</f>
        <v>0</v>
      </c>
      <c r="C4" s="21"/>
      <c r="D4" s="23">
        <f>IF('一覧表'!B11="","",'一覧表'!B11)</f>
      </c>
      <c r="E4" s="23"/>
      <c r="F4" s="23">
        <f>IF('一覧表'!C12="","",'一覧表'!C12)</f>
      </c>
      <c r="G4" s="23">
        <f>IF('一覧表'!C11="","",'一覧表'!C11)</f>
      </c>
      <c r="H4" s="23">
        <f t="shared" si="0"/>
      </c>
      <c r="I4" s="22" t="str">
        <f>IF('一覧表'!D11="男",1,IF('一覧表'!D11="女",2,"エラー"))</f>
        <v>エラー</v>
      </c>
      <c r="J4" s="21">
        <f>IF('一覧表'!E11="","",'一覧表'!E11)</f>
      </c>
      <c r="M4" s="21" t="s">
        <v>297</v>
      </c>
      <c r="N4" s="22">
        <v>8</v>
      </c>
      <c r="O4" s="22">
        <f>IF('一覧表'!F11="","",'一覧表'!F11)</f>
      </c>
      <c r="P4" s="31">
        <f>IF('一覧表'!G12="","",'一覧表'!G12)</f>
      </c>
      <c r="Q4" s="31"/>
      <c r="R4" s="22">
        <f>IF('一覧表'!H11="","",'一覧表'!H11)</f>
      </c>
      <c r="S4" s="22">
        <f>IF('一覧表'!I11="","",'一覧表'!I11)</f>
      </c>
      <c r="T4" s="31">
        <f>IF('一覧表'!J12="","",'一覧表'!J12)</f>
      </c>
      <c r="U4" s="31"/>
      <c r="V4" s="22">
        <f>IF('一覧表'!K11="","",'一覧表'!K11)</f>
      </c>
      <c r="W4" s="22">
        <f>IF('一覧表'!L11="","",'一覧表'!L11)</f>
      </c>
      <c r="X4" s="31">
        <f>IF('一覧表'!M12="","",'一覧表'!M12)</f>
      </c>
      <c r="Y4" s="31"/>
      <c r="Z4" s="22">
        <f>IF('一覧表'!N11="","",'一覧表'!N11)</f>
      </c>
      <c r="AA4" s="22">
        <f>IF('一覧表'!O11="","",'一覧表'!O11)</f>
      </c>
      <c r="AB4" s="31">
        <f>IF('一覧表'!P12="","",'一覧表'!P12)</f>
      </c>
      <c r="AC4" s="31"/>
      <c r="AD4" s="22">
        <f>IF('一覧表'!Q11="","",'一覧表'!Q11)</f>
      </c>
      <c r="AE4" s="22">
        <f>IF('一覧表'!R11="","",'一覧表'!R11)</f>
      </c>
      <c r="AF4" s="31">
        <f>IF('一覧表'!S12="","",'一覧表'!S12)</f>
      </c>
      <c r="AG4" s="31"/>
      <c r="AH4" s="22">
        <f>IF('一覧表'!T11="","",'一覧表'!T11)</f>
      </c>
    </row>
    <row r="5" spans="1:34" s="22" customFormat="1" ht="13.5">
      <c r="A5" s="21"/>
      <c r="B5" s="21">
        <f>'一覧表'!$S$3</f>
        <v>0</v>
      </c>
      <c r="C5" s="21"/>
      <c r="D5" s="23">
        <f>IF('一覧表'!B13="","",'一覧表'!B13)</f>
      </c>
      <c r="E5" s="23"/>
      <c r="F5" s="23">
        <f>IF('一覧表'!C14="","",'一覧表'!C14)</f>
      </c>
      <c r="G5" s="23">
        <f>IF('一覧表'!C13="","",'一覧表'!C13)</f>
      </c>
      <c r="H5" s="23">
        <f t="shared" si="0"/>
      </c>
      <c r="I5" s="22" t="str">
        <f>IF('一覧表'!D13="男",1,IF('一覧表'!D13="女",2,"エラー"))</f>
        <v>エラー</v>
      </c>
      <c r="J5" s="21">
        <f>IF('一覧表'!E13="","",'一覧表'!E13)</f>
      </c>
      <c r="M5" s="21" t="s">
        <v>297</v>
      </c>
      <c r="N5" s="22">
        <v>8</v>
      </c>
      <c r="O5" s="22">
        <f>IF('一覧表'!F13="","",'一覧表'!F13)</f>
      </c>
      <c r="P5" s="31">
        <f>IF('一覧表'!G14="","",'一覧表'!G14)</f>
      </c>
      <c r="Q5" s="31"/>
      <c r="R5" s="22">
        <f>IF('一覧表'!H13="","",'一覧表'!H13)</f>
      </c>
      <c r="S5" s="22">
        <f>IF('一覧表'!I13="","",'一覧表'!I13)</f>
      </c>
      <c r="T5" s="31">
        <f>IF('一覧表'!J14="","",'一覧表'!J14)</f>
      </c>
      <c r="U5" s="31"/>
      <c r="V5" s="22">
        <f>IF('一覧表'!K13="","",'一覧表'!K13)</f>
      </c>
      <c r="W5" s="22">
        <f>IF('一覧表'!L13="","",'一覧表'!L13)</f>
      </c>
      <c r="X5" s="31">
        <f>IF('一覧表'!M14="","",'一覧表'!M14)</f>
      </c>
      <c r="Y5" s="31"/>
      <c r="Z5" s="22">
        <f>IF('一覧表'!N13="","",'一覧表'!N13)</f>
      </c>
      <c r="AA5" s="22">
        <f>IF('一覧表'!O13="","",'一覧表'!O13)</f>
      </c>
      <c r="AB5" s="31">
        <f>IF('一覧表'!P14="","",'一覧表'!P14)</f>
      </c>
      <c r="AC5" s="31"/>
      <c r="AD5" s="22">
        <f>IF('一覧表'!Q13="","",'一覧表'!Q13)</f>
      </c>
      <c r="AE5" s="22">
        <f>IF('一覧表'!R13="","",'一覧表'!R13)</f>
      </c>
      <c r="AF5" s="31">
        <f>IF('一覧表'!S14="","",'一覧表'!S14)</f>
      </c>
      <c r="AG5" s="31"/>
      <c r="AH5" s="22">
        <f>IF('一覧表'!T13="","",'一覧表'!T13)</f>
      </c>
    </row>
    <row r="6" spans="1:34" s="22" customFormat="1" ht="13.5">
      <c r="A6" s="21"/>
      <c r="B6" s="21">
        <f>'一覧表'!$S$3</f>
        <v>0</v>
      </c>
      <c r="C6" s="21"/>
      <c r="D6" s="23">
        <f>IF('一覧表'!B15="","",'一覧表'!B15)</f>
      </c>
      <c r="E6" s="23"/>
      <c r="F6" s="23">
        <f>IF('一覧表'!C16="","",'一覧表'!C16)</f>
      </c>
      <c r="G6" s="23">
        <f>IF('一覧表'!C15="","",'一覧表'!C15)</f>
      </c>
      <c r="H6" s="23">
        <f t="shared" si="0"/>
      </c>
      <c r="I6" s="22" t="str">
        <f>IF('一覧表'!D15="男",1,IF('一覧表'!D15="女",2,"エラー"))</f>
        <v>エラー</v>
      </c>
      <c r="J6" s="21">
        <f>IF('一覧表'!E15="","",'一覧表'!E15)</f>
      </c>
      <c r="M6" s="21" t="s">
        <v>297</v>
      </c>
      <c r="N6" s="22">
        <v>8</v>
      </c>
      <c r="O6" s="22">
        <f>IF('一覧表'!F15="","",'一覧表'!F15)</f>
      </c>
      <c r="P6" s="31">
        <f>IF('一覧表'!G16="","",'一覧表'!G16)</f>
      </c>
      <c r="Q6" s="31"/>
      <c r="R6" s="22">
        <f>IF('一覧表'!H15="","",'一覧表'!H15)</f>
      </c>
      <c r="S6" s="22">
        <f>IF('一覧表'!I15="","",'一覧表'!I15)</f>
      </c>
      <c r="T6" s="31">
        <f>IF('一覧表'!J16="","",'一覧表'!J16)</f>
      </c>
      <c r="U6" s="31"/>
      <c r="V6" s="22">
        <f>IF('一覧表'!K15="","",'一覧表'!K15)</f>
      </c>
      <c r="W6" s="22">
        <f>IF('一覧表'!L15="","",'一覧表'!L15)</f>
      </c>
      <c r="X6" s="31">
        <f>IF('一覧表'!M16="","",'一覧表'!M16)</f>
      </c>
      <c r="Y6" s="31"/>
      <c r="Z6" s="22">
        <f>IF('一覧表'!N15="","",'一覧表'!N15)</f>
      </c>
      <c r="AA6" s="22">
        <f>IF('一覧表'!O15="","",'一覧表'!O15)</f>
      </c>
      <c r="AB6" s="31">
        <f>IF('一覧表'!P16="","",'一覧表'!P16)</f>
      </c>
      <c r="AC6" s="31"/>
      <c r="AD6" s="22">
        <f>IF('一覧表'!Q15="","",'一覧表'!Q15)</f>
      </c>
      <c r="AE6" s="22">
        <f>IF('一覧表'!R15="","",'一覧表'!R15)</f>
      </c>
      <c r="AF6" s="31">
        <f>IF('一覧表'!S16="","",'一覧表'!S16)</f>
      </c>
      <c r="AG6" s="31"/>
      <c r="AH6" s="22">
        <f>IF('一覧表'!T15="","",'一覧表'!T15)</f>
      </c>
    </row>
    <row r="7" spans="1:34" s="22" customFormat="1" ht="13.5">
      <c r="A7" s="21"/>
      <c r="B7" s="21">
        <f>'一覧表'!$S$3</f>
        <v>0</v>
      </c>
      <c r="C7" s="21"/>
      <c r="D7" s="23">
        <f>IF('一覧表'!B17="","",'一覧表'!B17)</f>
      </c>
      <c r="E7" s="23"/>
      <c r="F7" s="23">
        <f>IF('一覧表'!C18="","",'一覧表'!C18)</f>
      </c>
      <c r="G7" s="23">
        <f>IF('一覧表'!C17="","",'一覧表'!C17)</f>
      </c>
      <c r="H7" s="23">
        <f t="shared" si="0"/>
      </c>
      <c r="I7" s="22" t="str">
        <f>IF('一覧表'!D17="男",1,IF('一覧表'!D17="女",2,"エラー"))</f>
        <v>エラー</v>
      </c>
      <c r="J7" s="21">
        <f>IF('一覧表'!E17="","",'一覧表'!E17)</f>
      </c>
      <c r="M7" s="21" t="s">
        <v>297</v>
      </c>
      <c r="N7" s="22">
        <v>8</v>
      </c>
      <c r="O7" s="22">
        <f>IF('一覧表'!F17="","",'一覧表'!F17)</f>
      </c>
      <c r="P7" s="31">
        <f>IF('一覧表'!G18="","",'一覧表'!G18)</f>
      </c>
      <c r="Q7" s="31"/>
      <c r="R7" s="22">
        <f>IF('一覧表'!H17="","",'一覧表'!H17)</f>
      </c>
      <c r="S7" s="22">
        <f>IF('一覧表'!I17="","",'一覧表'!I17)</f>
      </c>
      <c r="T7" s="31">
        <f>IF('一覧表'!J18="","",'一覧表'!J18)</f>
      </c>
      <c r="U7" s="31"/>
      <c r="V7" s="22">
        <f>IF('一覧表'!K17="","",'一覧表'!K17)</f>
      </c>
      <c r="W7" s="22">
        <f>IF('一覧表'!L17="","",'一覧表'!L17)</f>
      </c>
      <c r="X7" s="31">
        <f>IF('一覧表'!M18="","",'一覧表'!M18)</f>
      </c>
      <c r="Y7" s="31"/>
      <c r="Z7" s="22">
        <f>IF('一覧表'!N17="","",'一覧表'!N17)</f>
      </c>
      <c r="AA7" s="22">
        <f>IF('一覧表'!O17="","",'一覧表'!O17)</f>
      </c>
      <c r="AB7" s="31">
        <f>IF('一覧表'!P18="","",'一覧表'!P18)</f>
      </c>
      <c r="AC7" s="31"/>
      <c r="AD7" s="22">
        <f>IF('一覧表'!Q17="","",'一覧表'!Q17)</f>
      </c>
      <c r="AE7" s="22">
        <f>IF('一覧表'!R17="","",'一覧表'!R17)</f>
      </c>
      <c r="AF7" s="31">
        <f>IF('一覧表'!S18="","",'一覧表'!S18)</f>
      </c>
      <c r="AG7" s="31"/>
      <c r="AH7" s="22">
        <f>IF('一覧表'!T17="","",'一覧表'!T17)</f>
      </c>
    </row>
    <row r="8" spans="1:34" s="22" customFormat="1" ht="13.5">
      <c r="A8" s="21"/>
      <c r="B8" s="21">
        <f>'一覧表'!$S$3</f>
        <v>0</v>
      </c>
      <c r="C8" s="21"/>
      <c r="D8" s="23">
        <f>IF('一覧表'!B19="","",'一覧表'!B19)</f>
      </c>
      <c r="E8" s="23"/>
      <c r="F8" s="23">
        <f>IF('一覧表'!C20="","",'一覧表'!C20)</f>
      </c>
      <c r="G8" s="23">
        <f>IF('一覧表'!C19="","",'一覧表'!C19)</f>
      </c>
      <c r="H8" s="23">
        <f t="shared" si="0"/>
      </c>
      <c r="I8" s="22" t="str">
        <f>IF('一覧表'!D19="男",1,IF('一覧表'!D19="女",2,"エラー"))</f>
        <v>エラー</v>
      </c>
      <c r="J8" s="21">
        <f>IF('一覧表'!E19="","",'一覧表'!E19)</f>
      </c>
      <c r="M8" s="21" t="s">
        <v>297</v>
      </c>
      <c r="N8" s="22">
        <v>8</v>
      </c>
      <c r="O8" s="22">
        <f>IF('一覧表'!F19="","",'一覧表'!F19)</f>
      </c>
      <c r="P8" s="31">
        <f>IF('一覧表'!G20="","",'一覧表'!G20)</f>
      </c>
      <c r="Q8" s="31"/>
      <c r="R8" s="22">
        <f>IF('一覧表'!H19="","",'一覧表'!H19)</f>
      </c>
      <c r="S8" s="22">
        <f>IF('一覧表'!I19="","",'一覧表'!I19)</f>
      </c>
      <c r="T8" s="31">
        <f>IF('一覧表'!J20="","",'一覧表'!J20)</f>
      </c>
      <c r="U8" s="31"/>
      <c r="V8" s="22">
        <f>IF('一覧表'!K19="","",'一覧表'!K19)</f>
      </c>
      <c r="W8" s="22">
        <f>IF('一覧表'!L19="","",'一覧表'!L19)</f>
      </c>
      <c r="X8" s="31">
        <f>IF('一覧表'!M20="","",'一覧表'!M20)</f>
      </c>
      <c r="Y8" s="31"/>
      <c r="Z8" s="22">
        <f>IF('一覧表'!N19="","",'一覧表'!N19)</f>
      </c>
      <c r="AA8" s="22">
        <f>IF('一覧表'!O19="","",'一覧表'!O19)</f>
      </c>
      <c r="AB8" s="31">
        <f>IF('一覧表'!P20="","",'一覧表'!P20)</f>
      </c>
      <c r="AC8" s="31"/>
      <c r="AD8" s="22">
        <f>IF('一覧表'!Q19="","",'一覧表'!Q19)</f>
      </c>
      <c r="AE8" s="22">
        <f>IF('一覧表'!R19="","",'一覧表'!R19)</f>
      </c>
      <c r="AF8" s="31">
        <f>IF('一覧表'!S20="","",'一覧表'!S20)</f>
      </c>
      <c r="AG8" s="31"/>
      <c r="AH8" s="22">
        <f>IF('一覧表'!T19="","",'一覧表'!T19)</f>
      </c>
    </row>
    <row r="9" spans="1:34" s="22" customFormat="1" ht="13.5">
      <c r="A9" s="21"/>
      <c r="B9" s="21">
        <f>'一覧表'!$S$3</f>
        <v>0</v>
      </c>
      <c r="C9" s="21"/>
      <c r="D9" s="23">
        <f>IF('一覧表'!B21="","",'一覧表'!B21)</f>
      </c>
      <c r="E9" s="23"/>
      <c r="F9" s="23">
        <f>IF('一覧表'!C22="","",'一覧表'!C22)</f>
      </c>
      <c r="G9" s="23">
        <f>IF('一覧表'!C21="","",'一覧表'!C21)</f>
      </c>
      <c r="H9" s="23">
        <f t="shared" si="0"/>
      </c>
      <c r="I9" s="22" t="str">
        <f>IF('一覧表'!D21="男",1,IF('一覧表'!D21="女",2,"エラー"))</f>
        <v>エラー</v>
      </c>
      <c r="J9" s="21">
        <f>IF('一覧表'!E21="","",'一覧表'!E21)</f>
      </c>
      <c r="M9" s="21" t="s">
        <v>297</v>
      </c>
      <c r="N9" s="22">
        <v>8</v>
      </c>
      <c r="O9" s="22">
        <f>IF('一覧表'!F21="","",'一覧表'!F21)</f>
      </c>
      <c r="P9" s="31">
        <f>IF('一覧表'!G22="","",'一覧表'!G22)</f>
      </c>
      <c r="Q9" s="31"/>
      <c r="R9" s="22">
        <f>IF('一覧表'!H21="","",'一覧表'!H21)</f>
      </c>
      <c r="S9" s="22">
        <f>IF('一覧表'!I21="","",'一覧表'!I21)</f>
      </c>
      <c r="T9" s="31">
        <f>IF('一覧表'!J22="","",'一覧表'!J22)</f>
      </c>
      <c r="U9" s="31"/>
      <c r="V9" s="22">
        <f>IF('一覧表'!K21="","",'一覧表'!K21)</f>
      </c>
      <c r="W9" s="22">
        <f>IF('一覧表'!L21="","",'一覧表'!L21)</f>
      </c>
      <c r="X9" s="31">
        <f>IF('一覧表'!M22="","",'一覧表'!M22)</f>
      </c>
      <c r="Y9" s="31"/>
      <c r="Z9" s="22">
        <f>IF('一覧表'!N21="","",'一覧表'!N21)</f>
      </c>
      <c r="AA9" s="22">
        <f>IF('一覧表'!O21="","",'一覧表'!O21)</f>
      </c>
      <c r="AB9" s="31">
        <f>IF('一覧表'!P22="","",'一覧表'!P22)</f>
      </c>
      <c r="AC9" s="31"/>
      <c r="AD9" s="22">
        <f>IF('一覧表'!Q21="","",'一覧表'!Q21)</f>
      </c>
      <c r="AE9" s="22">
        <f>IF('一覧表'!R21="","",'一覧表'!R21)</f>
      </c>
      <c r="AF9" s="31">
        <f>IF('一覧表'!S22="","",'一覧表'!S22)</f>
      </c>
      <c r="AG9" s="31"/>
      <c r="AH9" s="22">
        <f>IF('一覧表'!T21="","",'一覧表'!T21)</f>
      </c>
    </row>
    <row r="10" spans="1:34" s="22" customFormat="1" ht="13.5">
      <c r="A10" s="21"/>
      <c r="B10" s="21">
        <f>'一覧表'!$S$3</f>
        <v>0</v>
      </c>
      <c r="C10" s="21"/>
      <c r="D10" s="23">
        <f>IF('一覧表'!B23="","",'一覧表'!B23)</f>
      </c>
      <c r="E10" s="23"/>
      <c r="F10" s="23">
        <f>IF('一覧表'!C24="","",'一覧表'!C24)</f>
      </c>
      <c r="G10" s="23">
        <f>IF('一覧表'!C23="","",'一覧表'!C23)</f>
      </c>
      <c r="H10" s="23">
        <f t="shared" si="0"/>
      </c>
      <c r="I10" s="22" t="str">
        <f>IF('一覧表'!D23="男",1,IF('一覧表'!D23="女",2,"エラー"))</f>
        <v>エラー</v>
      </c>
      <c r="J10" s="21">
        <f>IF('一覧表'!E23="","",'一覧表'!E23)</f>
      </c>
      <c r="M10" s="21" t="s">
        <v>297</v>
      </c>
      <c r="N10" s="22">
        <v>8</v>
      </c>
      <c r="O10" s="22">
        <f>IF('一覧表'!F23="","",'一覧表'!F23)</f>
      </c>
      <c r="P10" s="31">
        <f>IF('一覧表'!G24="","",'一覧表'!G24)</f>
      </c>
      <c r="Q10" s="31"/>
      <c r="R10" s="22">
        <f>IF('一覧表'!H23="","",'一覧表'!H23)</f>
      </c>
      <c r="S10" s="22">
        <f>IF('一覧表'!I23="","",'一覧表'!I23)</f>
      </c>
      <c r="T10" s="31">
        <f>IF('一覧表'!J24="","",'一覧表'!J24)</f>
      </c>
      <c r="U10" s="31"/>
      <c r="V10" s="22">
        <f>IF('一覧表'!K23="","",'一覧表'!K23)</f>
      </c>
      <c r="W10" s="22">
        <f>IF('一覧表'!L23="","",'一覧表'!L23)</f>
      </c>
      <c r="X10" s="31">
        <f>IF('一覧表'!M24="","",'一覧表'!M24)</f>
      </c>
      <c r="Y10" s="31"/>
      <c r="Z10" s="22">
        <f>IF('一覧表'!N23="","",'一覧表'!N23)</f>
      </c>
      <c r="AA10" s="22">
        <f>IF('一覧表'!O23="","",'一覧表'!O23)</f>
      </c>
      <c r="AB10" s="31">
        <f>IF('一覧表'!P24="","",'一覧表'!P24)</f>
      </c>
      <c r="AC10" s="31"/>
      <c r="AD10" s="22">
        <f>IF('一覧表'!Q23="","",'一覧表'!Q23)</f>
      </c>
      <c r="AE10" s="22">
        <f>IF('一覧表'!R23="","",'一覧表'!R23)</f>
      </c>
      <c r="AF10" s="31">
        <f>IF('一覧表'!S24="","",'一覧表'!S24)</f>
      </c>
      <c r="AG10" s="31"/>
      <c r="AH10" s="22">
        <f>IF('一覧表'!T23="","",'一覧表'!T23)</f>
      </c>
    </row>
    <row r="11" spans="1:34" s="22" customFormat="1" ht="13.5">
      <c r="A11" s="21"/>
      <c r="B11" s="21">
        <f>'一覧表'!$S$3</f>
        <v>0</v>
      </c>
      <c r="C11" s="21"/>
      <c r="D11" s="23">
        <f>IF('一覧表'!B25="","",'一覧表'!B25)</f>
      </c>
      <c r="E11" s="23"/>
      <c r="F11" s="23">
        <f>IF('一覧表'!C26="","",'一覧表'!C26)</f>
      </c>
      <c r="G11" s="23">
        <f>IF('一覧表'!C25="","",'一覧表'!C25)</f>
      </c>
      <c r="H11" s="23">
        <f t="shared" si="0"/>
      </c>
      <c r="I11" s="22" t="str">
        <f>IF('一覧表'!D25="男",1,IF('一覧表'!D25="女",2,"エラー"))</f>
        <v>エラー</v>
      </c>
      <c r="J11" s="21">
        <f>IF('一覧表'!E25="","",'一覧表'!E25)</f>
      </c>
      <c r="M11" s="21" t="s">
        <v>297</v>
      </c>
      <c r="N11" s="22">
        <v>8</v>
      </c>
      <c r="O11" s="22">
        <f>IF('一覧表'!F25="","",'一覧表'!F25)</f>
      </c>
      <c r="P11" s="31">
        <f>IF('一覧表'!G26="","",'一覧表'!G26)</f>
      </c>
      <c r="Q11" s="31"/>
      <c r="R11" s="22">
        <f>IF('一覧表'!H25="","",'一覧表'!H25)</f>
      </c>
      <c r="S11" s="22">
        <f>IF('一覧表'!I25="","",'一覧表'!I25)</f>
      </c>
      <c r="T11" s="31">
        <f>IF('一覧表'!J26="","",'一覧表'!J26)</f>
      </c>
      <c r="U11" s="31"/>
      <c r="V11" s="22">
        <f>IF('一覧表'!K25="","",'一覧表'!K25)</f>
      </c>
      <c r="W11" s="22">
        <f>IF('一覧表'!L25="","",'一覧表'!L25)</f>
      </c>
      <c r="X11" s="31">
        <f>IF('一覧表'!M26="","",'一覧表'!M26)</f>
      </c>
      <c r="Y11" s="31"/>
      <c r="Z11" s="22">
        <f>IF('一覧表'!N25="","",'一覧表'!N25)</f>
      </c>
      <c r="AA11" s="22">
        <f>IF('一覧表'!O25="","",'一覧表'!O25)</f>
      </c>
      <c r="AB11" s="31">
        <f>IF('一覧表'!P26="","",'一覧表'!P26)</f>
      </c>
      <c r="AC11" s="31"/>
      <c r="AD11" s="22">
        <f>IF('一覧表'!Q25="","",'一覧表'!Q25)</f>
      </c>
      <c r="AE11" s="22">
        <f>IF('一覧表'!R25="","",'一覧表'!R25)</f>
      </c>
      <c r="AF11" s="31">
        <f>IF('一覧表'!S26="","",'一覧表'!S26)</f>
      </c>
      <c r="AG11" s="31"/>
      <c r="AH11" s="22">
        <f>IF('一覧表'!T25="","",'一覧表'!T25)</f>
      </c>
    </row>
    <row r="12" spans="1:34" s="22" customFormat="1" ht="13.5">
      <c r="A12" s="21"/>
      <c r="B12" s="21">
        <f>'一覧表'!$S$3</f>
        <v>0</v>
      </c>
      <c r="C12" s="21"/>
      <c r="D12" s="23">
        <f>IF('一覧表'!B27="","",'一覧表'!B27)</f>
      </c>
      <c r="E12" s="23"/>
      <c r="F12" s="23">
        <f>IF('一覧表'!C28="","",'一覧表'!C28)</f>
      </c>
      <c r="G12" s="23">
        <f>IF('一覧表'!C27="","",'一覧表'!C27)</f>
      </c>
      <c r="H12" s="23">
        <f t="shared" si="0"/>
      </c>
      <c r="I12" s="22" t="str">
        <f>IF('一覧表'!D27="男",1,IF('一覧表'!D27="女",2,"エラー"))</f>
        <v>エラー</v>
      </c>
      <c r="J12" s="21">
        <f>IF('一覧表'!E27="","",'一覧表'!E27)</f>
      </c>
      <c r="M12" s="21" t="s">
        <v>297</v>
      </c>
      <c r="N12" s="22">
        <v>8</v>
      </c>
      <c r="O12" s="22">
        <f>IF('一覧表'!F27="","",'一覧表'!F27)</f>
      </c>
      <c r="P12" s="31">
        <f>IF('一覧表'!G28="","",'一覧表'!G28)</f>
      </c>
      <c r="Q12" s="31"/>
      <c r="R12" s="22">
        <f>IF('一覧表'!H27="","",'一覧表'!H27)</f>
      </c>
      <c r="S12" s="22">
        <f>IF('一覧表'!I27="","",'一覧表'!I27)</f>
      </c>
      <c r="T12" s="31">
        <f>IF('一覧表'!J28="","",'一覧表'!J28)</f>
      </c>
      <c r="U12" s="31"/>
      <c r="V12" s="22">
        <f>IF('一覧表'!K27="","",'一覧表'!K27)</f>
      </c>
      <c r="W12" s="22">
        <f>IF('一覧表'!L27="","",'一覧表'!L27)</f>
      </c>
      <c r="X12" s="31">
        <f>IF('一覧表'!M28="","",'一覧表'!M28)</f>
      </c>
      <c r="Y12" s="31"/>
      <c r="Z12" s="22">
        <f>IF('一覧表'!N27="","",'一覧表'!N27)</f>
      </c>
      <c r="AA12" s="22">
        <f>IF('一覧表'!O27="","",'一覧表'!O27)</f>
      </c>
      <c r="AB12" s="31">
        <f>IF('一覧表'!P28="","",'一覧表'!P28)</f>
      </c>
      <c r="AC12" s="31"/>
      <c r="AD12" s="22">
        <f>IF('一覧表'!Q27="","",'一覧表'!Q27)</f>
      </c>
      <c r="AE12" s="22">
        <f>IF('一覧表'!R27="","",'一覧表'!R27)</f>
      </c>
      <c r="AF12" s="31">
        <f>IF('一覧表'!S28="","",'一覧表'!S28)</f>
      </c>
      <c r="AG12" s="31"/>
      <c r="AH12" s="22">
        <f>IF('一覧表'!T27="","",'一覧表'!T27)</f>
      </c>
    </row>
    <row r="13" spans="1:34" s="22" customFormat="1" ht="13.5">
      <c r="A13" s="21"/>
      <c r="B13" s="21">
        <f>'一覧表'!$S$3</f>
        <v>0</v>
      </c>
      <c r="C13" s="21"/>
      <c r="D13" s="23">
        <f>IF('一覧表'!B29="","",'一覧表'!B29)</f>
      </c>
      <c r="E13" s="23"/>
      <c r="F13" s="23">
        <f>IF('一覧表'!C30="","",'一覧表'!C30)</f>
      </c>
      <c r="G13" s="23">
        <f>IF('一覧表'!C29="","",'一覧表'!C29)</f>
      </c>
      <c r="H13" s="23">
        <f t="shared" si="0"/>
      </c>
      <c r="I13" s="22" t="str">
        <f>IF('一覧表'!D29="男",1,IF('一覧表'!D29="女",2,"エラー"))</f>
        <v>エラー</v>
      </c>
      <c r="J13" s="21">
        <f>IF('一覧表'!E29="","",'一覧表'!E29)</f>
      </c>
      <c r="M13" s="21" t="s">
        <v>297</v>
      </c>
      <c r="N13" s="22">
        <v>8</v>
      </c>
      <c r="O13" s="22">
        <f>IF('一覧表'!F29="","",'一覧表'!F29)</f>
      </c>
      <c r="P13" s="31">
        <f>IF('一覧表'!G30="","",'一覧表'!G30)</f>
      </c>
      <c r="Q13" s="31"/>
      <c r="R13" s="22">
        <f>IF('一覧表'!H29="","",'一覧表'!H29)</f>
      </c>
      <c r="S13" s="22">
        <f>IF('一覧表'!I29="","",'一覧表'!I29)</f>
      </c>
      <c r="T13" s="31">
        <f>IF('一覧表'!J30="","",'一覧表'!J30)</f>
      </c>
      <c r="U13" s="31"/>
      <c r="V13" s="22">
        <f>IF('一覧表'!K29="","",'一覧表'!K29)</f>
      </c>
      <c r="W13" s="22">
        <f>IF('一覧表'!L29="","",'一覧表'!L29)</f>
      </c>
      <c r="X13" s="31">
        <f>IF('一覧表'!M30="","",'一覧表'!M30)</f>
      </c>
      <c r="Y13" s="31"/>
      <c r="Z13" s="22">
        <f>IF('一覧表'!N29="","",'一覧表'!N29)</f>
      </c>
      <c r="AA13" s="22">
        <f>IF('一覧表'!O29="","",'一覧表'!O29)</f>
      </c>
      <c r="AB13" s="31">
        <f>IF('一覧表'!P30="","",'一覧表'!P30)</f>
      </c>
      <c r="AC13" s="31"/>
      <c r="AD13" s="22">
        <f>IF('一覧表'!Q29="","",'一覧表'!Q29)</f>
      </c>
      <c r="AE13" s="22">
        <f>IF('一覧表'!R29="","",'一覧表'!R29)</f>
      </c>
      <c r="AF13" s="31">
        <f>IF('一覧表'!S30="","",'一覧表'!S30)</f>
      </c>
      <c r="AG13" s="31"/>
      <c r="AH13" s="22">
        <f>IF('一覧表'!T29="","",'一覧表'!T29)</f>
      </c>
    </row>
    <row r="14" spans="1:34" s="22" customFormat="1" ht="13.5">
      <c r="A14" s="21"/>
      <c r="B14" s="21">
        <f>'一覧表'!$S$3</f>
        <v>0</v>
      </c>
      <c r="C14" s="21"/>
      <c r="D14" s="23">
        <f>IF('一覧表'!B31="","",'一覧表'!B31)</f>
      </c>
      <c r="E14" s="23"/>
      <c r="F14" s="23">
        <f>IF('一覧表'!C32="","",'一覧表'!C32)</f>
      </c>
      <c r="G14" s="23">
        <f>IF('一覧表'!C31="","",'一覧表'!C31)</f>
      </c>
      <c r="H14" s="23">
        <f t="shared" si="0"/>
      </c>
      <c r="I14" s="22" t="str">
        <f>IF('一覧表'!D31="男",1,IF('一覧表'!D31="女",2,"エラー"))</f>
        <v>エラー</v>
      </c>
      <c r="J14" s="21">
        <f>IF('一覧表'!E31="","",'一覧表'!E31)</f>
      </c>
      <c r="M14" s="21" t="s">
        <v>297</v>
      </c>
      <c r="N14" s="22">
        <v>8</v>
      </c>
      <c r="O14" s="22">
        <f>IF('一覧表'!F31="","",'一覧表'!F31)</f>
      </c>
      <c r="P14" s="31">
        <f>IF('一覧表'!G32="","",'一覧表'!G32)</f>
      </c>
      <c r="Q14" s="31"/>
      <c r="R14" s="22">
        <f>IF('一覧表'!H31="","",'一覧表'!H31)</f>
      </c>
      <c r="S14" s="22">
        <f>IF('一覧表'!I31="","",'一覧表'!I31)</f>
      </c>
      <c r="T14" s="31">
        <f>IF('一覧表'!J32="","",'一覧表'!J32)</f>
      </c>
      <c r="U14" s="31"/>
      <c r="V14" s="22">
        <f>IF('一覧表'!K31="","",'一覧表'!K31)</f>
      </c>
      <c r="W14" s="22">
        <f>IF('一覧表'!L31="","",'一覧表'!L31)</f>
      </c>
      <c r="X14" s="31">
        <f>IF('一覧表'!M32="","",'一覧表'!M32)</f>
      </c>
      <c r="Y14" s="31"/>
      <c r="Z14" s="22">
        <f>IF('一覧表'!N31="","",'一覧表'!N31)</f>
      </c>
      <c r="AA14" s="22">
        <f>IF('一覧表'!O31="","",'一覧表'!O31)</f>
      </c>
      <c r="AB14" s="31">
        <f>IF('一覧表'!P32="","",'一覧表'!P32)</f>
      </c>
      <c r="AC14" s="31"/>
      <c r="AD14" s="22">
        <f>IF('一覧表'!Q31="","",'一覧表'!Q31)</f>
      </c>
      <c r="AE14" s="22">
        <f>IF('一覧表'!R31="","",'一覧表'!R31)</f>
      </c>
      <c r="AF14" s="31">
        <f>IF('一覧表'!S32="","",'一覧表'!S32)</f>
      </c>
      <c r="AG14" s="31"/>
      <c r="AH14" s="22">
        <f>IF('一覧表'!T31="","",'一覧表'!T31)</f>
      </c>
    </row>
    <row r="15" spans="1:34" s="22" customFormat="1" ht="13.5">
      <c r="A15" s="21"/>
      <c r="B15" s="21">
        <f>'一覧表'!$S$3</f>
        <v>0</v>
      </c>
      <c r="C15" s="21"/>
      <c r="D15" s="23">
        <f>IF('一覧表'!B33="","",'一覧表'!B33)</f>
      </c>
      <c r="E15" s="23"/>
      <c r="F15" s="23">
        <f>IF('一覧表'!C34="","",'一覧表'!C34)</f>
      </c>
      <c r="G15" s="23">
        <f>IF('一覧表'!C33="","",'一覧表'!C33)</f>
      </c>
      <c r="H15" s="23">
        <f t="shared" si="0"/>
      </c>
      <c r="I15" s="22" t="str">
        <f>IF('一覧表'!D33="男",1,IF('一覧表'!D33="女",2,"エラー"))</f>
        <v>エラー</v>
      </c>
      <c r="J15" s="21">
        <f>IF('一覧表'!E33="","",'一覧表'!E33)</f>
      </c>
      <c r="M15" s="21" t="s">
        <v>297</v>
      </c>
      <c r="N15" s="22">
        <v>8</v>
      </c>
      <c r="O15" s="22">
        <f>IF('一覧表'!F33="","",'一覧表'!F33)</f>
      </c>
      <c r="P15" s="31">
        <f>IF('一覧表'!G34="","",'一覧表'!G34)</f>
      </c>
      <c r="Q15" s="31"/>
      <c r="R15" s="22">
        <f>IF('一覧表'!H33="","",'一覧表'!H33)</f>
      </c>
      <c r="S15" s="22">
        <f>IF('一覧表'!I33="","",'一覧表'!I33)</f>
      </c>
      <c r="T15" s="31">
        <f>IF('一覧表'!J34="","",'一覧表'!J34)</f>
      </c>
      <c r="U15" s="31"/>
      <c r="V15" s="22">
        <f>IF('一覧表'!K33="","",'一覧表'!K33)</f>
      </c>
      <c r="W15" s="22">
        <f>IF('一覧表'!L33="","",'一覧表'!L33)</f>
      </c>
      <c r="X15" s="31">
        <f>IF('一覧表'!M34="","",'一覧表'!M34)</f>
      </c>
      <c r="Y15" s="31"/>
      <c r="Z15" s="22">
        <f>IF('一覧表'!N33="","",'一覧表'!N33)</f>
      </c>
      <c r="AA15" s="22">
        <f>IF('一覧表'!O33="","",'一覧表'!O33)</f>
      </c>
      <c r="AB15" s="31">
        <f>IF('一覧表'!P34="","",'一覧表'!P34)</f>
      </c>
      <c r="AC15" s="31"/>
      <c r="AD15" s="22">
        <f>IF('一覧表'!Q33="","",'一覧表'!Q33)</f>
      </c>
      <c r="AE15" s="22">
        <f>IF('一覧表'!R33="","",'一覧表'!R33)</f>
      </c>
      <c r="AF15" s="31">
        <f>IF('一覧表'!S34="","",'一覧表'!S34)</f>
      </c>
      <c r="AG15" s="31"/>
      <c r="AH15" s="22">
        <f>IF('一覧表'!T33="","",'一覧表'!T33)</f>
      </c>
    </row>
    <row r="16" spans="1:34" s="22" customFormat="1" ht="13.5">
      <c r="A16" s="21"/>
      <c r="B16" s="21">
        <f>'一覧表'!$S$3</f>
        <v>0</v>
      </c>
      <c r="C16" s="21"/>
      <c r="D16" s="23">
        <f>IF('一覧表'!B35="","",'一覧表'!B35)</f>
      </c>
      <c r="E16" s="23"/>
      <c r="F16" s="23">
        <f>IF('一覧表'!C36="","",'一覧表'!C36)</f>
      </c>
      <c r="G16" s="23">
        <f>IF('一覧表'!C35="","",'一覧表'!C35)</f>
      </c>
      <c r="H16" s="23">
        <f t="shared" si="0"/>
      </c>
      <c r="I16" s="22" t="str">
        <f>IF('一覧表'!D35="男",1,IF('一覧表'!D35="女",2,"エラー"))</f>
        <v>エラー</v>
      </c>
      <c r="J16" s="21">
        <f>IF('一覧表'!E35="","",'一覧表'!E35)</f>
      </c>
      <c r="M16" s="21" t="s">
        <v>297</v>
      </c>
      <c r="N16" s="22">
        <v>8</v>
      </c>
      <c r="O16" s="22">
        <f>IF('一覧表'!F35="","",'一覧表'!F35)</f>
      </c>
      <c r="P16" s="31">
        <f>IF('一覧表'!G36="","",'一覧表'!G36)</f>
      </c>
      <c r="Q16" s="31"/>
      <c r="R16" s="22">
        <f>IF('一覧表'!H35="","",'一覧表'!H35)</f>
      </c>
      <c r="S16" s="22">
        <f>IF('一覧表'!I35="","",'一覧表'!I35)</f>
      </c>
      <c r="T16" s="31">
        <f>IF('一覧表'!J36="","",'一覧表'!J36)</f>
      </c>
      <c r="U16" s="31"/>
      <c r="V16" s="22">
        <f>IF('一覧表'!K35="","",'一覧表'!K35)</f>
      </c>
      <c r="W16" s="22">
        <f>IF('一覧表'!L35="","",'一覧表'!L35)</f>
      </c>
      <c r="X16" s="31">
        <f>IF('一覧表'!M36="","",'一覧表'!M36)</f>
      </c>
      <c r="Y16" s="31"/>
      <c r="Z16" s="22">
        <f>IF('一覧表'!N35="","",'一覧表'!N35)</f>
      </c>
      <c r="AA16" s="22">
        <f>IF('一覧表'!O35="","",'一覧表'!O35)</f>
      </c>
      <c r="AB16" s="31">
        <f>IF('一覧表'!P36="","",'一覧表'!P36)</f>
      </c>
      <c r="AC16" s="31"/>
      <c r="AD16" s="22">
        <f>IF('一覧表'!Q35="","",'一覧表'!Q35)</f>
      </c>
      <c r="AE16" s="22">
        <f>IF('一覧表'!R35="","",'一覧表'!R35)</f>
      </c>
      <c r="AF16" s="31">
        <f>IF('一覧表'!S36="","",'一覧表'!S36)</f>
      </c>
      <c r="AG16" s="31"/>
      <c r="AH16" s="22">
        <f>IF('一覧表'!T35="","",'一覧表'!T35)</f>
      </c>
    </row>
    <row r="17" spans="1:34" s="22" customFormat="1" ht="13.5">
      <c r="A17" s="21"/>
      <c r="B17" s="21">
        <f>'一覧表'!$S$3</f>
        <v>0</v>
      </c>
      <c r="C17" s="21"/>
      <c r="D17" s="23">
        <f>IF('一覧表'!B37="","",'一覧表'!B37)</f>
      </c>
      <c r="E17" s="23"/>
      <c r="F17" s="23">
        <f>IF('一覧表'!C38="","",'一覧表'!C38)</f>
      </c>
      <c r="G17" s="23">
        <f>IF('一覧表'!C37="","",'一覧表'!C37)</f>
      </c>
      <c r="H17" s="23">
        <f t="shared" si="0"/>
      </c>
      <c r="I17" s="22" t="str">
        <f>IF('一覧表'!D37="男",1,IF('一覧表'!D37="女",2,"エラー"))</f>
        <v>エラー</v>
      </c>
      <c r="J17" s="21">
        <f>IF('一覧表'!E37="","",'一覧表'!E37)</f>
      </c>
      <c r="M17" s="21" t="s">
        <v>297</v>
      </c>
      <c r="N17" s="22">
        <v>8</v>
      </c>
      <c r="O17" s="22">
        <f>IF('一覧表'!F37="","",'一覧表'!F37)</f>
      </c>
      <c r="P17" s="31">
        <f>IF('一覧表'!G38="","",'一覧表'!G38)</f>
      </c>
      <c r="Q17" s="31"/>
      <c r="R17" s="22">
        <f>IF('一覧表'!H37="","",'一覧表'!H37)</f>
      </c>
      <c r="S17" s="22">
        <f>IF('一覧表'!I37="","",'一覧表'!I37)</f>
      </c>
      <c r="T17" s="31">
        <f>IF('一覧表'!J38="","",'一覧表'!J38)</f>
      </c>
      <c r="U17" s="31"/>
      <c r="V17" s="22">
        <f>IF('一覧表'!K37="","",'一覧表'!K37)</f>
      </c>
      <c r="W17" s="22">
        <f>IF('一覧表'!L37="","",'一覧表'!L37)</f>
      </c>
      <c r="X17" s="31">
        <f>IF('一覧表'!M38="","",'一覧表'!M38)</f>
      </c>
      <c r="Y17" s="31"/>
      <c r="Z17" s="22">
        <f>IF('一覧表'!N37="","",'一覧表'!N37)</f>
      </c>
      <c r="AA17" s="22">
        <f>IF('一覧表'!O37="","",'一覧表'!O37)</f>
      </c>
      <c r="AB17" s="31">
        <f>IF('一覧表'!P38="","",'一覧表'!P38)</f>
      </c>
      <c r="AC17" s="31"/>
      <c r="AD17" s="22">
        <f>IF('一覧表'!Q37="","",'一覧表'!Q37)</f>
      </c>
      <c r="AE17" s="22">
        <f>IF('一覧表'!R37="","",'一覧表'!R37)</f>
      </c>
      <c r="AF17" s="31">
        <f>IF('一覧表'!S38="","",'一覧表'!S38)</f>
      </c>
      <c r="AG17" s="31"/>
      <c r="AH17" s="22">
        <f>IF('一覧表'!T37="","",'一覧表'!T37)</f>
      </c>
    </row>
    <row r="18" spans="1:34" s="22" customFormat="1" ht="13.5">
      <c r="A18" s="21"/>
      <c r="B18" s="21">
        <f>'一覧表'!$S$3</f>
        <v>0</v>
      </c>
      <c r="C18" s="21"/>
      <c r="D18" s="23">
        <f>IF('一覧表'!B39="","",'一覧表'!B39)</f>
      </c>
      <c r="E18" s="23"/>
      <c r="F18" s="23">
        <f>IF('一覧表'!C40="","",'一覧表'!C40)</f>
      </c>
      <c r="G18" s="23">
        <f>IF('一覧表'!C39="","",'一覧表'!C39)</f>
      </c>
      <c r="H18" s="23">
        <f t="shared" si="0"/>
      </c>
      <c r="I18" s="22" t="str">
        <f>IF('一覧表'!D39="男",1,IF('一覧表'!D39="女",2,"エラー"))</f>
        <v>エラー</v>
      </c>
      <c r="J18" s="21">
        <f>IF('一覧表'!E39="","",'一覧表'!E39)</f>
      </c>
      <c r="M18" s="21" t="s">
        <v>297</v>
      </c>
      <c r="N18" s="22">
        <v>8</v>
      </c>
      <c r="O18" s="22">
        <f>IF('一覧表'!F39="","",'一覧表'!F39)</f>
      </c>
      <c r="P18" s="31">
        <f>IF('一覧表'!G40="","",'一覧表'!G40)</f>
      </c>
      <c r="Q18" s="31"/>
      <c r="R18" s="22">
        <f>IF('一覧表'!H39="","",'一覧表'!H39)</f>
      </c>
      <c r="S18" s="22">
        <f>IF('一覧表'!I39="","",'一覧表'!I39)</f>
      </c>
      <c r="T18" s="31">
        <f>IF('一覧表'!J40="","",'一覧表'!J40)</f>
      </c>
      <c r="U18" s="31"/>
      <c r="V18" s="22">
        <f>IF('一覧表'!K39="","",'一覧表'!K39)</f>
      </c>
      <c r="W18" s="22">
        <f>IF('一覧表'!L39="","",'一覧表'!L39)</f>
      </c>
      <c r="X18" s="31">
        <f>IF('一覧表'!M40="","",'一覧表'!M40)</f>
      </c>
      <c r="Y18" s="31"/>
      <c r="Z18" s="22">
        <f>IF('一覧表'!N39="","",'一覧表'!N39)</f>
      </c>
      <c r="AA18" s="22">
        <f>IF('一覧表'!O39="","",'一覧表'!O39)</f>
      </c>
      <c r="AB18" s="31">
        <f>IF('一覧表'!P40="","",'一覧表'!P40)</f>
      </c>
      <c r="AC18" s="31"/>
      <c r="AD18" s="22">
        <f>IF('一覧表'!Q39="","",'一覧表'!Q39)</f>
      </c>
      <c r="AE18" s="22">
        <f>IF('一覧表'!R39="","",'一覧表'!R39)</f>
      </c>
      <c r="AF18" s="31">
        <f>IF('一覧表'!S40="","",'一覧表'!S40)</f>
      </c>
      <c r="AG18" s="31"/>
      <c r="AH18" s="22">
        <f>IF('一覧表'!T39="","",'一覧表'!T39)</f>
      </c>
    </row>
    <row r="19" spans="1:34" s="22" customFormat="1" ht="13.5">
      <c r="A19" s="21"/>
      <c r="B19" s="21">
        <f>'一覧表'!$S$3</f>
        <v>0</v>
      </c>
      <c r="C19" s="21"/>
      <c r="D19" s="23">
        <f>IF('一覧表'!B41="","",'一覧表'!B41)</f>
      </c>
      <c r="E19" s="23"/>
      <c r="F19" s="23">
        <f>IF('一覧表'!C42="","",'一覧表'!C42)</f>
      </c>
      <c r="G19" s="23">
        <f>IF('一覧表'!C41="","",'一覧表'!C41)</f>
      </c>
      <c r="H19" s="23">
        <f t="shared" si="0"/>
      </c>
      <c r="I19" s="22" t="str">
        <f>IF('一覧表'!D41="男",1,IF('一覧表'!D41="女",2,"エラー"))</f>
        <v>エラー</v>
      </c>
      <c r="J19" s="21">
        <f>IF('一覧表'!E41="","",'一覧表'!E41)</f>
      </c>
      <c r="M19" s="21" t="s">
        <v>297</v>
      </c>
      <c r="N19" s="22">
        <v>8</v>
      </c>
      <c r="O19" s="22">
        <f>IF('一覧表'!F41="","",'一覧表'!F41)</f>
      </c>
      <c r="P19" s="31">
        <f>IF('一覧表'!G42="","",'一覧表'!G42)</f>
      </c>
      <c r="Q19" s="31"/>
      <c r="R19" s="22">
        <f>IF('一覧表'!H41="","",'一覧表'!H41)</f>
      </c>
      <c r="S19" s="22">
        <f>IF('一覧表'!I41="","",'一覧表'!I41)</f>
      </c>
      <c r="T19" s="31">
        <f>IF('一覧表'!J42="","",'一覧表'!J42)</f>
      </c>
      <c r="U19" s="31"/>
      <c r="V19" s="22">
        <f>IF('一覧表'!K41="","",'一覧表'!K41)</f>
      </c>
      <c r="W19" s="22">
        <f>IF('一覧表'!L41="","",'一覧表'!L41)</f>
      </c>
      <c r="X19" s="31">
        <f>IF('一覧表'!M42="","",'一覧表'!M42)</f>
      </c>
      <c r="Y19" s="31"/>
      <c r="Z19" s="22">
        <f>IF('一覧表'!N41="","",'一覧表'!N41)</f>
      </c>
      <c r="AA19" s="22">
        <f>IF('一覧表'!O41="","",'一覧表'!O41)</f>
      </c>
      <c r="AB19" s="31">
        <f>IF('一覧表'!P42="","",'一覧表'!P42)</f>
      </c>
      <c r="AC19" s="31"/>
      <c r="AD19" s="22">
        <f>IF('一覧表'!Q41="","",'一覧表'!Q41)</f>
      </c>
      <c r="AE19" s="22">
        <f>IF('一覧表'!R41="","",'一覧表'!R41)</f>
      </c>
      <c r="AF19" s="31">
        <f>IF('一覧表'!S42="","",'一覧表'!S42)</f>
      </c>
      <c r="AG19" s="31"/>
      <c r="AH19" s="22">
        <f>IF('一覧表'!T41="","",'一覧表'!T41)</f>
      </c>
    </row>
    <row r="20" spans="1:34" s="22" customFormat="1" ht="13.5">
      <c r="A20" s="21"/>
      <c r="B20" s="21">
        <f>'一覧表'!$S$3</f>
        <v>0</v>
      </c>
      <c r="C20" s="21"/>
      <c r="D20" s="23">
        <f>IF('一覧表'!B43="","",'一覧表'!B43)</f>
      </c>
      <c r="E20" s="23"/>
      <c r="F20" s="23">
        <f>IF('一覧表'!C44="","",'一覧表'!C44)</f>
      </c>
      <c r="G20" s="23">
        <f>IF('一覧表'!C43="","",'一覧表'!C43)</f>
      </c>
      <c r="H20" s="23">
        <f t="shared" si="0"/>
      </c>
      <c r="I20" s="22" t="str">
        <f>IF('一覧表'!D43="男",1,IF('一覧表'!D43="女",2,"エラー"))</f>
        <v>エラー</v>
      </c>
      <c r="J20" s="21">
        <f>IF('一覧表'!E43="","",'一覧表'!E43)</f>
      </c>
      <c r="M20" s="21" t="s">
        <v>297</v>
      </c>
      <c r="N20" s="22">
        <v>8</v>
      </c>
      <c r="O20" s="22">
        <f>IF('一覧表'!F43="","",'一覧表'!F43)</f>
      </c>
      <c r="P20" s="31">
        <f>IF('一覧表'!G44="","",'一覧表'!G44)</f>
      </c>
      <c r="Q20" s="31"/>
      <c r="R20" s="22">
        <f>IF('一覧表'!H43="","",'一覧表'!H43)</f>
      </c>
      <c r="S20" s="22">
        <f>IF('一覧表'!I43="","",'一覧表'!I43)</f>
      </c>
      <c r="T20" s="31">
        <f>IF('一覧表'!J44="","",'一覧表'!J44)</f>
      </c>
      <c r="U20" s="31"/>
      <c r="V20" s="22">
        <f>IF('一覧表'!K43="","",'一覧表'!K43)</f>
      </c>
      <c r="W20" s="22">
        <f>IF('一覧表'!L43="","",'一覧表'!L43)</f>
      </c>
      <c r="X20" s="31">
        <f>IF('一覧表'!M44="","",'一覧表'!M44)</f>
      </c>
      <c r="Y20" s="31"/>
      <c r="Z20" s="22">
        <f>IF('一覧表'!N43="","",'一覧表'!N43)</f>
      </c>
      <c r="AA20" s="22">
        <f>IF('一覧表'!O43="","",'一覧表'!O43)</f>
      </c>
      <c r="AB20" s="31">
        <f>IF('一覧表'!P44="","",'一覧表'!P44)</f>
      </c>
      <c r="AC20" s="31"/>
      <c r="AD20" s="22">
        <f>IF('一覧表'!Q43="","",'一覧表'!Q43)</f>
      </c>
      <c r="AE20" s="22">
        <f>IF('一覧表'!R43="","",'一覧表'!R43)</f>
      </c>
      <c r="AF20" s="31">
        <f>IF('一覧表'!S44="","",'一覧表'!S44)</f>
      </c>
      <c r="AG20" s="31"/>
      <c r="AH20" s="22">
        <f>IF('一覧表'!T43="","",'一覧表'!T43)</f>
      </c>
    </row>
    <row r="21" spans="1:34" s="22" customFormat="1" ht="13.5">
      <c r="A21" s="21"/>
      <c r="B21" s="21">
        <f>'一覧表'!$S$3</f>
        <v>0</v>
      </c>
      <c r="C21" s="21"/>
      <c r="D21" s="23">
        <f>IF('一覧表'!B45="","",'一覧表'!B45)</f>
      </c>
      <c r="E21" s="23"/>
      <c r="F21" s="23">
        <f>IF('一覧表'!C46="","",'一覧表'!C46)</f>
      </c>
      <c r="G21" s="23">
        <f>IF('一覧表'!C45="","",'一覧表'!C45)</f>
      </c>
      <c r="H21" s="23">
        <f t="shared" si="0"/>
      </c>
      <c r="I21" s="22" t="str">
        <f>IF('一覧表'!D45="男",1,IF('一覧表'!D45="女",2,"エラー"))</f>
        <v>エラー</v>
      </c>
      <c r="J21" s="21">
        <f>IF('一覧表'!E45="","",'一覧表'!E45)</f>
      </c>
      <c r="M21" s="21" t="s">
        <v>297</v>
      </c>
      <c r="N21" s="22">
        <v>8</v>
      </c>
      <c r="O21" s="22">
        <f>IF('一覧表'!F45="","",'一覧表'!F45)</f>
      </c>
      <c r="P21" s="31">
        <f>IF('一覧表'!G46="","",'一覧表'!G46)</f>
      </c>
      <c r="Q21" s="31"/>
      <c r="R21" s="22">
        <f>IF('一覧表'!H45="","",'一覧表'!H45)</f>
      </c>
      <c r="S21" s="22">
        <f>IF('一覧表'!I45="","",'一覧表'!I45)</f>
      </c>
      <c r="T21" s="31">
        <f>IF('一覧表'!J46="","",'一覧表'!J46)</f>
      </c>
      <c r="U21" s="31"/>
      <c r="V21" s="22">
        <f>IF('一覧表'!K45="","",'一覧表'!K45)</f>
      </c>
      <c r="W21" s="22">
        <f>IF('一覧表'!L45="","",'一覧表'!L45)</f>
      </c>
      <c r="X21" s="31">
        <f>IF('一覧表'!M46="","",'一覧表'!M46)</f>
      </c>
      <c r="Y21" s="31"/>
      <c r="Z21" s="22">
        <f>IF('一覧表'!N45="","",'一覧表'!N45)</f>
      </c>
      <c r="AA21" s="22">
        <f>IF('一覧表'!O45="","",'一覧表'!O45)</f>
      </c>
      <c r="AB21" s="31">
        <f>IF('一覧表'!P46="","",'一覧表'!P46)</f>
      </c>
      <c r="AC21" s="31"/>
      <c r="AD21" s="22">
        <f>IF('一覧表'!Q45="","",'一覧表'!Q45)</f>
      </c>
      <c r="AE21" s="22">
        <f>IF('一覧表'!R45="","",'一覧表'!R45)</f>
      </c>
      <c r="AF21" s="31">
        <f>IF('一覧表'!S46="","",'一覧表'!S46)</f>
      </c>
      <c r="AG21" s="31"/>
      <c r="AH21" s="22">
        <f>IF('一覧表'!T45="","",'一覧表'!T45)</f>
      </c>
    </row>
    <row r="22" spans="1:33" s="22" customFormat="1" ht="13.5">
      <c r="A22" s="21"/>
      <c r="B22" s="21"/>
      <c r="C22" s="21"/>
      <c r="D22" s="23"/>
      <c r="E22" s="23"/>
      <c r="F22" s="23"/>
      <c r="G22" s="23"/>
      <c r="H22" s="23"/>
      <c r="J22" s="21"/>
      <c r="M22" s="21"/>
      <c r="P22" s="31"/>
      <c r="Q22" s="31"/>
      <c r="T22" s="31"/>
      <c r="U22" s="31"/>
      <c r="X22" s="31"/>
      <c r="Y22" s="31"/>
      <c r="AB22" s="31"/>
      <c r="AC22" s="31"/>
      <c r="AF22" s="31"/>
      <c r="AG22" s="31"/>
    </row>
    <row r="23" spans="1:34" s="22" customFormat="1" ht="13.5">
      <c r="A23" s="21"/>
      <c r="B23" s="21">
        <f>'一覧表'!$S$3</f>
        <v>0</v>
      </c>
      <c r="C23" s="21"/>
      <c r="D23" s="23">
        <f>IF('一覧表２'!B7="","",'一覧表２'!B7)</f>
      </c>
      <c r="E23" s="23"/>
      <c r="F23" s="23">
        <f>IF('一覧表２'!C8="","",'一覧表２'!C8)</f>
      </c>
      <c r="G23" s="23">
        <f>IF('一覧表２'!C7="","",'一覧表２'!C7)</f>
      </c>
      <c r="H23" s="23">
        <f aca="true" t="shared" si="1" ref="H23:H42">IF(F23="","",F23)</f>
      </c>
      <c r="I23" s="22" t="str">
        <f>IF('一覧表２'!D7="男",1,IF('一覧表２'!D7="女",2,"エラー"))</f>
        <v>エラー</v>
      </c>
      <c r="J23" s="21">
        <f>IF('一覧表２'!E7="","",'一覧表２'!E7)</f>
      </c>
      <c r="M23" s="21" t="s">
        <v>297</v>
      </c>
      <c r="N23" s="22">
        <v>8</v>
      </c>
      <c r="O23" s="21">
        <f>IF('一覧表２'!F7="","",'一覧表２'!F7)</f>
      </c>
      <c r="P23" s="23">
        <f>IF('一覧表２'!G8="","",'一覧表２'!G8)</f>
      </c>
      <c r="Q23" s="23"/>
      <c r="R23" s="21">
        <f>IF('一覧表２'!H7="","",'一覧表２'!H7)</f>
      </c>
      <c r="S23" s="21">
        <f>IF('一覧表２'!I7="","",'一覧表２'!I7)</f>
      </c>
      <c r="T23" s="23">
        <f>IF('一覧表２'!J8="","",'一覧表２'!J8)</f>
      </c>
      <c r="U23" s="23"/>
      <c r="V23" s="21">
        <f>IF('一覧表２'!K7="","",'一覧表２'!K7)</f>
      </c>
      <c r="W23" s="21">
        <f>IF('一覧表２'!L7="","",'一覧表２'!L7)</f>
      </c>
      <c r="X23" s="23">
        <f>IF('一覧表２'!M8="","",'一覧表２'!M8)</f>
      </c>
      <c r="Y23" s="23"/>
      <c r="Z23" s="21">
        <f>IF('一覧表２'!N7="","",'一覧表２'!N7)</f>
      </c>
      <c r="AA23" s="21">
        <f>IF('一覧表２'!O7="","",'一覧表２'!O7)</f>
      </c>
      <c r="AB23" s="23">
        <f>IF('一覧表２'!P8="","",'一覧表２'!P8)</f>
      </c>
      <c r="AC23" s="23"/>
      <c r="AD23" s="21">
        <f>IF('一覧表２'!Q7="","",'一覧表２'!Q7)</f>
      </c>
      <c r="AE23" s="21">
        <f>IF('一覧表２'!R7="","",'一覧表２'!R7)</f>
      </c>
      <c r="AF23" s="23">
        <f>IF('一覧表２'!S8="","",'一覧表２'!S8)</f>
      </c>
      <c r="AG23" s="23"/>
      <c r="AH23" s="21">
        <f>IF('一覧表２'!T7="","",'一覧表２'!T7)</f>
      </c>
    </row>
    <row r="24" spans="1:34" s="22" customFormat="1" ht="13.5">
      <c r="A24" s="21"/>
      <c r="B24" s="21">
        <f>'一覧表'!$S$3</f>
        <v>0</v>
      </c>
      <c r="C24" s="21"/>
      <c r="D24" s="23">
        <f>IF('一覧表２'!B9="","",'一覧表２'!B9)</f>
      </c>
      <c r="E24" s="23"/>
      <c r="F24" s="23">
        <f>IF('一覧表２'!C10="","",'一覧表２'!C10)</f>
      </c>
      <c r="G24" s="23">
        <f>IF('一覧表２'!C9="","",'一覧表２'!C9)</f>
      </c>
      <c r="H24" s="23">
        <f t="shared" si="1"/>
      </c>
      <c r="I24" s="22" t="str">
        <f>IF('一覧表２'!D9="男",1,IF('一覧表２'!D9="女",2,"エラー"))</f>
        <v>エラー</v>
      </c>
      <c r="J24" s="21">
        <f>IF('一覧表２'!E9="","",'一覧表２'!E9)</f>
      </c>
      <c r="M24" s="21" t="s">
        <v>297</v>
      </c>
      <c r="N24" s="22">
        <v>8</v>
      </c>
      <c r="O24" s="21">
        <f>IF('一覧表２'!F9="","",'一覧表２'!F9)</f>
      </c>
      <c r="P24" s="23">
        <f>IF('一覧表２'!G10="","",'一覧表２'!G10)</f>
      </c>
      <c r="Q24" s="23"/>
      <c r="R24" s="21">
        <f>IF('一覧表２'!H9="","",'一覧表２'!H9)</f>
      </c>
      <c r="S24" s="21">
        <f>IF('一覧表２'!I9="","",'一覧表２'!I9)</f>
      </c>
      <c r="T24" s="23">
        <f>IF('一覧表２'!J10="","",'一覧表２'!J10)</f>
      </c>
      <c r="U24" s="23"/>
      <c r="V24" s="21">
        <f>IF('一覧表２'!K9="","",'一覧表２'!K9)</f>
      </c>
      <c r="W24" s="21">
        <f>IF('一覧表２'!L9="","",'一覧表２'!L9)</f>
      </c>
      <c r="X24" s="23">
        <f>IF('一覧表２'!M10="","",'一覧表２'!M10)</f>
      </c>
      <c r="Y24" s="23"/>
      <c r="Z24" s="21">
        <f>IF('一覧表２'!N9="","",'一覧表２'!N9)</f>
      </c>
      <c r="AA24" s="21">
        <f>IF('一覧表２'!O9="","",'一覧表２'!O9)</f>
      </c>
      <c r="AB24" s="23">
        <f>IF('一覧表２'!P10="","",'一覧表２'!P10)</f>
      </c>
      <c r="AC24" s="23"/>
      <c r="AD24" s="21">
        <f>IF('一覧表２'!Q9="","",'一覧表２'!Q9)</f>
      </c>
      <c r="AE24" s="21">
        <f>IF('一覧表２'!R9="","",'一覧表２'!R9)</f>
      </c>
      <c r="AF24" s="23">
        <f>IF('一覧表２'!S10="","",'一覧表２'!S10)</f>
      </c>
      <c r="AG24" s="23"/>
      <c r="AH24" s="21">
        <f>IF('一覧表２'!T9="","",'一覧表２'!T9)</f>
      </c>
    </row>
    <row r="25" spans="1:34" s="22" customFormat="1" ht="13.5">
      <c r="A25" s="21"/>
      <c r="B25" s="21">
        <f>'一覧表'!$S$3</f>
        <v>0</v>
      </c>
      <c r="C25" s="21"/>
      <c r="D25" s="23">
        <f>IF('一覧表２'!B11="","",'一覧表２'!B11)</f>
      </c>
      <c r="E25" s="23"/>
      <c r="F25" s="23">
        <f>IF('一覧表２'!C12="","",'一覧表２'!C12)</f>
      </c>
      <c r="G25" s="23">
        <f>IF('一覧表２'!C11="","",'一覧表２'!C11)</f>
      </c>
      <c r="H25" s="23">
        <f t="shared" si="1"/>
      </c>
      <c r="I25" s="22" t="str">
        <f>IF('一覧表２'!D11="男",1,IF('一覧表２'!D11="女",2,"エラー"))</f>
        <v>エラー</v>
      </c>
      <c r="J25" s="21">
        <f>IF('一覧表２'!E11="","",'一覧表２'!E11)</f>
      </c>
      <c r="M25" s="21" t="s">
        <v>297</v>
      </c>
      <c r="N25" s="22">
        <v>8</v>
      </c>
      <c r="O25" s="21">
        <f>IF('一覧表２'!F11="","",'一覧表２'!F11)</f>
      </c>
      <c r="P25" s="23">
        <f>IF('一覧表２'!G12="","",'一覧表２'!G12)</f>
      </c>
      <c r="Q25" s="23"/>
      <c r="R25" s="21">
        <f>IF('一覧表２'!H11="","",'一覧表２'!H11)</f>
      </c>
      <c r="S25" s="21">
        <f>IF('一覧表２'!I11="","",'一覧表２'!I11)</f>
      </c>
      <c r="T25" s="23">
        <f>IF('一覧表２'!J12="","",'一覧表２'!J12)</f>
      </c>
      <c r="U25" s="23"/>
      <c r="V25" s="21">
        <f>IF('一覧表２'!K11="","",'一覧表２'!K11)</f>
      </c>
      <c r="W25" s="21">
        <f>IF('一覧表２'!L11="","",'一覧表２'!L11)</f>
      </c>
      <c r="X25" s="23">
        <f>IF('一覧表２'!M12="","",'一覧表２'!M12)</f>
      </c>
      <c r="Y25" s="23"/>
      <c r="Z25" s="21">
        <f>IF('一覧表２'!N11="","",'一覧表２'!N11)</f>
      </c>
      <c r="AA25" s="21">
        <f>IF('一覧表２'!O11="","",'一覧表２'!O11)</f>
      </c>
      <c r="AB25" s="23">
        <f>IF('一覧表２'!P12="","",'一覧表２'!P12)</f>
      </c>
      <c r="AC25" s="23"/>
      <c r="AD25" s="21">
        <f>IF('一覧表２'!Q11="","",'一覧表２'!Q11)</f>
      </c>
      <c r="AE25" s="21">
        <f>IF('一覧表２'!R11="","",'一覧表２'!R11)</f>
      </c>
      <c r="AF25" s="23">
        <f>IF('一覧表２'!S12="","",'一覧表２'!S12)</f>
      </c>
      <c r="AG25" s="23"/>
      <c r="AH25" s="21">
        <f>IF('一覧表２'!T11="","",'一覧表２'!T11)</f>
      </c>
    </row>
    <row r="26" spans="1:34" s="22" customFormat="1" ht="13.5">
      <c r="A26" s="21"/>
      <c r="B26" s="21">
        <f>'一覧表'!$S$3</f>
        <v>0</v>
      </c>
      <c r="C26" s="21"/>
      <c r="D26" s="23">
        <f>IF('一覧表２'!B13="","",'一覧表２'!B13)</f>
      </c>
      <c r="E26" s="23"/>
      <c r="F26" s="23">
        <f>IF('一覧表２'!C14="","",'一覧表２'!C14)</f>
      </c>
      <c r="G26" s="23">
        <f>IF('一覧表２'!C13="","",'一覧表２'!C13)</f>
      </c>
      <c r="H26" s="23">
        <f t="shared" si="1"/>
      </c>
      <c r="I26" s="22" t="str">
        <f>IF('一覧表２'!D13="男",1,IF('一覧表２'!D13="女",2,"エラー"))</f>
        <v>エラー</v>
      </c>
      <c r="J26" s="21">
        <f>IF('一覧表２'!E13="","",'一覧表２'!E13)</f>
      </c>
      <c r="M26" s="21" t="s">
        <v>297</v>
      </c>
      <c r="N26" s="22">
        <v>8</v>
      </c>
      <c r="O26" s="21">
        <f>IF('一覧表２'!F13="","",'一覧表２'!F13)</f>
      </c>
      <c r="P26" s="23">
        <f>IF('一覧表２'!G14="","",'一覧表２'!G14)</f>
      </c>
      <c r="Q26" s="23"/>
      <c r="R26" s="21">
        <f>IF('一覧表２'!H13="","",'一覧表２'!H13)</f>
      </c>
      <c r="S26" s="21">
        <f>IF('一覧表２'!I13="","",'一覧表２'!I13)</f>
      </c>
      <c r="T26" s="23">
        <f>IF('一覧表２'!J14="","",'一覧表２'!J14)</f>
      </c>
      <c r="U26" s="23"/>
      <c r="V26" s="21">
        <f>IF('一覧表２'!K13="","",'一覧表２'!K13)</f>
      </c>
      <c r="W26" s="21">
        <f>IF('一覧表２'!L13="","",'一覧表２'!L13)</f>
      </c>
      <c r="X26" s="23">
        <f>IF('一覧表２'!M14="","",'一覧表２'!M14)</f>
      </c>
      <c r="Y26" s="23"/>
      <c r="Z26" s="21">
        <f>IF('一覧表２'!N13="","",'一覧表２'!N13)</f>
      </c>
      <c r="AA26" s="21">
        <f>IF('一覧表２'!O13="","",'一覧表２'!O13)</f>
      </c>
      <c r="AB26" s="23">
        <f>IF('一覧表２'!P14="","",'一覧表２'!P14)</f>
      </c>
      <c r="AC26" s="23"/>
      <c r="AD26" s="21">
        <f>IF('一覧表２'!Q13="","",'一覧表２'!Q13)</f>
      </c>
      <c r="AE26" s="21">
        <f>IF('一覧表２'!R13="","",'一覧表２'!R13)</f>
      </c>
      <c r="AF26" s="23">
        <f>IF('一覧表２'!S14="","",'一覧表２'!S14)</f>
      </c>
      <c r="AG26" s="23"/>
      <c r="AH26" s="21">
        <f>IF('一覧表２'!T13="","",'一覧表２'!T13)</f>
      </c>
    </row>
    <row r="27" spans="1:34" s="22" customFormat="1" ht="13.5">
      <c r="A27" s="21"/>
      <c r="B27" s="21">
        <f>'一覧表'!$S$3</f>
        <v>0</v>
      </c>
      <c r="C27" s="21"/>
      <c r="D27" s="23">
        <f>IF('一覧表２'!B15="","",'一覧表２'!B15)</f>
      </c>
      <c r="E27" s="23"/>
      <c r="F27" s="23">
        <f>IF('一覧表２'!C16="","",'一覧表２'!C16)</f>
      </c>
      <c r="G27" s="23">
        <f>IF('一覧表２'!C15="","",'一覧表２'!C15)</f>
      </c>
      <c r="H27" s="23">
        <f t="shared" si="1"/>
      </c>
      <c r="I27" s="22" t="str">
        <f>IF('一覧表２'!D15="男",1,IF('一覧表２'!D15="女",2,"エラー"))</f>
        <v>エラー</v>
      </c>
      <c r="J27" s="21">
        <f>IF('一覧表２'!E15="","",'一覧表２'!E15)</f>
      </c>
      <c r="M27" s="21" t="s">
        <v>297</v>
      </c>
      <c r="N27" s="22">
        <v>8</v>
      </c>
      <c r="O27" s="21">
        <f>IF('一覧表２'!F15="","",'一覧表２'!F15)</f>
      </c>
      <c r="P27" s="23">
        <f>IF('一覧表２'!G16="","",'一覧表２'!G16)</f>
      </c>
      <c r="Q27" s="23"/>
      <c r="R27" s="21">
        <f>IF('一覧表２'!H15="","",'一覧表２'!H15)</f>
      </c>
      <c r="S27" s="21">
        <f>IF('一覧表２'!I15="","",'一覧表２'!I15)</f>
      </c>
      <c r="T27" s="23">
        <f>IF('一覧表２'!J16="","",'一覧表２'!J16)</f>
      </c>
      <c r="U27" s="23"/>
      <c r="V27" s="21">
        <f>IF('一覧表２'!K15="","",'一覧表２'!K15)</f>
      </c>
      <c r="W27" s="21">
        <f>IF('一覧表２'!L15="","",'一覧表２'!L15)</f>
      </c>
      <c r="X27" s="23">
        <f>IF('一覧表２'!M16="","",'一覧表２'!M16)</f>
      </c>
      <c r="Y27" s="23"/>
      <c r="Z27" s="21">
        <f>IF('一覧表２'!N15="","",'一覧表２'!N15)</f>
      </c>
      <c r="AA27" s="21">
        <f>IF('一覧表２'!O15="","",'一覧表２'!O15)</f>
      </c>
      <c r="AB27" s="23">
        <f>IF('一覧表２'!P16="","",'一覧表２'!P16)</f>
      </c>
      <c r="AC27" s="23"/>
      <c r="AD27" s="21">
        <f>IF('一覧表２'!Q15="","",'一覧表２'!Q15)</f>
      </c>
      <c r="AE27" s="21">
        <f>IF('一覧表２'!R15="","",'一覧表２'!R15)</f>
      </c>
      <c r="AF27" s="23">
        <f>IF('一覧表２'!S16="","",'一覧表２'!S16)</f>
      </c>
      <c r="AG27" s="23"/>
      <c r="AH27" s="21">
        <f>IF('一覧表２'!T15="","",'一覧表２'!T15)</f>
      </c>
    </row>
    <row r="28" spans="1:34" s="22" customFormat="1" ht="13.5">
      <c r="A28" s="21"/>
      <c r="B28" s="21">
        <f>'一覧表'!$S$3</f>
        <v>0</v>
      </c>
      <c r="C28" s="21"/>
      <c r="D28" s="23">
        <f>IF('一覧表２'!B17="","",'一覧表２'!B17)</f>
      </c>
      <c r="E28" s="23"/>
      <c r="F28" s="23">
        <f>IF('一覧表２'!C18="","",'一覧表２'!C18)</f>
      </c>
      <c r="G28" s="23">
        <f>IF('一覧表２'!C17="","",'一覧表２'!C17)</f>
      </c>
      <c r="H28" s="23">
        <f t="shared" si="1"/>
      </c>
      <c r="I28" s="22" t="str">
        <f>IF('一覧表２'!D17="男",1,IF('一覧表２'!D17="女",2,"エラー"))</f>
        <v>エラー</v>
      </c>
      <c r="J28" s="21">
        <f>IF('一覧表２'!E17="","",'一覧表２'!E17)</f>
      </c>
      <c r="M28" s="21" t="s">
        <v>297</v>
      </c>
      <c r="N28" s="22">
        <v>8</v>
      </c>
      <c r="O28" s="21">
        <f>IF('一覧表２'!F17="","",'一覧表２'!F17)</f>
      </c>
      <c r="P28" s="23">
        <f>IF('一覧表２'!G18="","",'一覧表２'!G18)</f>
      </c>
      <c r="Q28" s="23"/>
      <c r="R28" s="21">
        <f>IF('一覧表２'!H17="","",'一覧表２'!H17)</f>
      </c>
      <c r="S28" s="21">
        <f>IF('一覧表２'!I17="","",'一覧表２'!I17)</f>
      </c>
      <c r="T28" s="23">
        <f>IF('一覧表２'!J18="","",'一覧表２'!J18)</f>
      </c>
      <c r="U28" s="23"/>
      <c r="V28" s="21">
        <f>IF('一覧表２'!K17="","",'一覧表２'!K17)</f>
      </c>
      <c r="W28" s="21">
        <f>IF('一覧表２'!L17="","",'一覧表２'!L17)</f>
      </c>
      <c r="X28" s="23">
        <f>IF('一覧表２'!M18="","",'一覧表２'!M18)</f>
      </c>
      <c r="Y28" s="23"/>
      <c r="Z28" s="21">
        <f>IF('一覧表２'!N17="","",'一覧表２'!N17)</f>
      </c>
      <c r="AA28" s="21">
        <f>IF('一覧表２'!O17="","",'一覧表２'!O17)</f>
      </c>
      <c r="AB28" s="23">
        <f>IF('一覧表２'!P18="","",'一覧表２'!P18)</f>
      </c>
      <c r="AC28" s="23"/>
      <c r="AD28" s="21">
        <f>IF('一覧表２'!Q17="","",'一覧表２'!Q17)</f>
      </c>
      <c r="AE28" s="21">
        <f>IF('一覧表２'!R17="","",'一覧表２'!R17)</f>
      </c>
      <c r="AF28" s="23">
        <f>IF('一覧表２'!S18="","",'一覧表２'!S18)</f>
      </c>
      <c r="AG28" s="23"/>
      <c r="AH28" s="21">
        <f>IF('一覧表２'!T17="","",'一覧表２'!T17)</f>
      </c>
    </row>
    <row r="29" spans="1:34" s="22" customFormat="1" ht="13.5">
      <c r="A29" s="21"/>
      <c r="B29" s="21">
        <f>'一覧表'!$S$3</f>
        <v>0</v>
      </c>
      <c r="C29" s="21"/>
      <c r="D29" s="23">
        <f>IF('一覧表２'!B19="","",'一覧表２'!B19)</f>
      </c>
      <c r="E29" s="23"/>
      <c r="F29" s="23">
        <f>IF('一覧表２'!C20="","",'一覧表２'!C20)</f>
      </c>
      <c r="G29" s="23">
        <f>IF('一覧表２'!C19="","",'一覧表２'!C19)</f>
      </c>
      <c r="H29" s="23">
        <f t="shared" si="1"/>
      </c>
      <c r="I29" s="22" t="str">
        <f>IF('一覧表２'!D19="男",1,IF('一覧表２'!D19="女",2,"エラー"))</f>
        <v>エラー</v>
      </c>
      <c r="J29" s="21">
        <f>IF('一覧表２'!E19="","",'一覧表２'!E19)</f>
      </c>
      <c r="M29" s="21" t="s">
        <v>297</v>
      </c>
      <c r="N29" s="22">
        <v>8</v>
      </c>
      <c r="O29" s="21">
        <f>IF('一覧表２'!F19="","",'一覧表２'!F19)</f>
      </c>
      <c r="P29" s="23">
        <f>IF('一覧表２'!G20="","",'一覧表２'!G20)</f>
      </c>
      <c r="Q29" s="23"/>
      <c r="R29" s="21">
        <f>IF('一覧表２'!H19="","",'一覧表２'!H19)</f>
      </c>
      <c r="S29" s="21">
        <f>IF('一覧表２'!I19="","",'一覧表２'!I19)</f>
      </c>
      <c r="T29" s="23">
        <f>IF('一覧表２'!J20="","",'一覧表２'!J20)</f>
      </c>
      <c r="U29" s="23"/>
      <c r="V29" s="21">
        <f>IF('一覧表２'!K19="","",'一覧表２'!K19)</f>
      </c>
      <c r="W29" s="21">
        <f>IF('一覧表２'!L19="","",'一覧表２'!L19)</f>
      </c>
      <c r="X29" s="23">
        <f>IF('一覧表２'!M20="","",'一覧表２'!M20)</f>
      </c>
      <c r="Y29" s="23"/>
      <c r="Z29" s="21">
        <f>IF('一覧表２'!N19="","",'一覧表２'!N19)</f>
      </c>
      <c r="AA29" s="21">
        <f>IF('一覧表２'!O19="","",'一覧表２'!O19)</f>
      </c>
      <c r="AB29" s="23">
        <f>IF('一覧表２'!P20="","",'一覧表２'!P20)</f>
      </c>
      <c r="AC29" s="23"/>
      <c r="AD29" s="21">
        <f>IF('一覧表２'!Q19="","",'一覧表２'!Q19)</f>
      </c>
      <c r="AE29" s="21">
        <f>IF('一覧表２'!R19="","",'一覧表２'!R19)</f>
      </c>
      <c r="AF29" s="23">
        <f>IF('一覧表２'!S20="","",'一覧表２'!S20)</f>
      </c>
      <c r="AG29" s="23"/>
      <c r="AH29" s="21">
        <f>IF('一覧表２'!T19="","",'一覧表２'!T19)</f>
      </c>
    </row>
    <row r="30" spans="1:34" s="22" customFormat="1" ht="13.5">
      <c r="A30" s="21"/>
      <c r="B30" s="21">
        <f>'一覧表'!$S$3</f>
        <v>0</v>
      </c>
      <c r="C30" s="21"/>
      <c r="D30" s="23">
        <f>IF('一覧表２'!B21="","",'一覧表２'!B21)</f>
      </c>
      <c r="E30" s="23"/>
      <c r="F30" s="23">
        <f>IF('一覧表２'!C22="","",'一覧表２'!C22)</f>
      </c>
      <c r="G30" s="23">
        <f>IF('一覧表２'!C21="","",'一覧表２'!C21)</f>
      </c>
      <c r="H30" s="23">
        <f t="shared" si="1"/>
      </c>
      <c r="I30" s="22" t="str">
        <f>IF('一覧表２'!D21="男",1,IF('一覧表２'!D21="女",2,"エラー"))</f>
        <v>エラー</v>
      </c>
      <c r="J30" s="21">
        <f>IF('一覧表２'!E21="","",'一覧表２'!E21)</f>
      </c>
      <c r="M30" s="21" t="s">
        <v>297</v>
      </c>
      <c r="N30" s="22">
        <v>8</v>
      </c>
      <c r="O30" s="21">
        <f>IF('一覧表２'!F21="","",'一覧表２'!F21)</f>
      </c>
      <c r="P30" s="23">
        <f>IF('一覧表２'!G22="","",'一覧表２'!G22)</f>
      </c>
      <c r="Q30" s="23"/>
      <c r="R30" s="21">
        <f>IF('一覧表２'!H21="","",'一覧表２'!H21)</f>
      </c>
      <c r="S30" s="21">
        <f>IF('一覧表２'!I21="","",'一覧表２'!I21)</f>
      </c>
      <c r="T30" s="23">
        <f>IF('一覧表２'!J22="","",'一覧表２'!J22)</f>
      </c>
      <c r="U30" s="23"/>
      <c r="V30" s="21">
        <f>IF('一覧表２'!K21="","",'一覧表２'!K21)</f>
      </c>
      <c r="W30" s="21">
        <f>IF('一覧表２'!L21="","",'一覧表２'!L21)</f>
      </c>
      <c r="X30" s="23">
        <f>IF('一覧表２'!M22="","",'一覧表２'!M22)</f>
      </c>
      <c r="Y30" s="23"/>
      <c r="Z30" s="21">
        <f>IF('一覧表２'!N21="","",'一覧表２'!N21)</f>
      </c>
      <c r="AA30" s="21">
        <f>IF('一覧表２'!O21="","",'一覧表２'!O21)</f>
      </c>
      <c r="AB30" s="23">
        <f>IF('一覧表２'!P22="","",'一覧表２'!P22)</f>
      </c>
      <c r="AC30" s="23"/>
      <c r="AD30" s="21">
        <f>IF('一覧表２'!Q21="","",'一覧表２'!Q21)</f>
      </c>
      <c r="AE30" s="21">
        <f>IF('一覧表２'!R21="","",'一覧表２'!R21)</f>
      </c>
      <c r="AF30" s="23">
        <f>IF('一覧表２'!S22="","",'一覧表２'!S22)</f>
      </c>
      <c r="AG30" s="23"/>
      <c r="AH30" s="21">
        <f>IF('一覧表２'!T21="","",'一覧表２'!T21)</f>
      </c>
    </row>
    <row r="31" spans="1:34" s="22" customFormat="1" ht="13.5">
      <c r="A31" s="21"/>
      <c r="B31" s="21">
        <f>'一覧表'!$S$3</f>
        <v>0</v>
      </c>
      <c r="C31" s="21"/>
      <c r="D31" s="23">
        <f>IF('一覧表２'!B23="","",'一覧表２'!B23)</f>
      </c>
      <c r="E31" s="23"/>
      <c r="F31" s="23">
        <f>IF('一覧表２'!C24="","",'一覧表２'!C24)</f>
      </c>
      <c r="G31" s="23">
        <f>IF('一覧表２'!C23="","",'一覧表２'!C23)</f>
      </c>
      <c r="H31" s="23">
        <f t="shared" si="1"/>
      </c>
      <c r="I31" s="22" t="str">
        <f>IF('一覧表２'!D23="男",1,IF('一覧表２'!D23="女",2,"エラー"))</f>
        <v>エラー</v>
      </c>
      <c r="J31" s="21">
        <f>IF('一覧表２'!E23="","",'一覧表２'!E23)</f>
      </c>
      <c r="M31" s="21" t="s">
        <v>297</v>
      </c>
      <c r="N31" s="22">
        <v>8</v>
      </c>
      <c r="O31" s="21">
        <f>IF('一覧表２'!F23="","",'一覧表２'!F23)</f>
      </c>
      <c r="P31" s="23">
        <f>IF('一覧表２'!G24="","",'一覧表２'!G24)</f>
      </c>
      <c r="Q31" s="23"/>
      <c r="R31" s="21">
        <f>IF('一覧表２'!H23="","",'一覧表２'!H23)</f>
      </c>
      <c r="S31" s="21">
        <f>IF('一覧表２'!I23="","",'一覧表２'!I23)</f>
      </c>
      <c r="T31" s="23">
        <f>IF('一覧表２'!J24="","",'一覧表２'!J24)</f>
      </c>
      <c r="U31" s="23"/>
      <c r="V31" s="21">
        <f>IF('一覧表２'!K23="","",'一覧表２'!K23)</f>
      </c>
      <c r="W31" s="21">
        <f>IF('一覧表２'!L23="","",'一覧表２'!L23)</f>
      </c>
      <c r="X31" s="23">
        <f>IF('一覧表２'!M24="","",'一覧表２'!M24)</f>
      </c>
      <c r="Y31" s="23"/>
      <c r="Z31" s="21">
        <f>IF('一覧表２'!N23="","",'一覧表２'!N23)</f>
      </c>
      <c r="AA31" s="21">
        <f>IF('一覧表２'!O23="","",'一覧表２'!O23)</f>
      </c>
      <c r="AB31" s="23">
        <f>IF('一覧表２'!P24="","",'一覧表２'!P24)</f>
      </c>
      <c r="AC31" s="23"/>
      <c r="AD31" s="21">
        <f>IF('一覧表２'!Q23="","",'一覧表２'!Q23)</f>
      </c>
      <c r="AE31" s="21">
        <f>IF('一覧表２'!R23="","",'一覧表２'!R23)</f>
      </c>
      <c r="AF31" s="23">
        <f>IF('一覧表２'!S24="","",'一覧表２'!S24)</f>
      </c>
      <c r="AG31" s="23"/>
      <c r="AH31" s="21">
        <f>IF('一覧表２'!T23="","",'一覧表２'!T23)</f>
      </c>
    </row>
    <row r="32" spans="1:34" s="22" customFormat="1" ht="13.5">
      <c r="A32" s="21"/>
      <c r="B32" s="21">
        <f>'一覧表'!$S$3</f>
        <v>0</v>
      </c>
      <c r="C32" s="21"/>
      <c r="D32" s="23">
        <f>IF('一覧表２'!B25="","",'一覧表２'!B25)</f>
      </c>
      <c r="E32" s="23"/>
      <c r="F32" s="23">
        <f>IF('一覧表２'!C26="","",'一覧表２'!C26)</f>
      </c>
      <c r="G32" s="23">
        <f>IF('一覧表２'!C25="","",'一覧表２'!C25)</f>
      </c>
      <c r="H32" s="23">
        <f t="shared" si="1"/>
      </c>
      <c r="I32" s="22" t="str">
        <f>IF('一覧表２'!D25="男",1,IF('一覧表２'!D25="女",2,"エラー"))</f>
        <v>エラー</v>
      </c>
      <c r="J32" s="21">
        <f>IF('一覧表２'!E25="","",'一覧表２'!E25)</f>
      </c>
      <c r="M32" s="21" t="s">
        <v>297</v>
      </c>
      <c r="N32" s="22">
        <v>8</v>
      </c>
      <c r="O32" s="21">
        <f>IF('一覧表２'!F25="","",'一覧表２'!F25)</f>
      </c>
      <c r="P32" s="23">
        <f>IF('一覧表２'!G26="","",'一覧表２'!G26)</f>
      </c>
      <c r="Q32" s="23"/>
      <c r="R32" s="21">
        <f>IF('一覧表２'!H25="","",'一覧表２'!H25)</f>
      </c>
      <c r="S32" s="21">
        <f>IF('一覧表２'!I25="","",'一覧表２'!I25)</f>
      </c>
      <c r="T32" s="23">
        <f>IF('一覧表２'!J26="","",'一覧表２'!J26)</f>
      </c>
      <c r="U32" s="23"/>
      <c r="V32" s="21">
        <f>IF('一覧表２'!K25="","",'一覧表２'!K25)</f>
      </c>
      <c r="W32" s="21">
        <f>IF('一覧表２'!L25="","",'一覧表２'!L25)</f>
      </c>
      <c r="X32" s="23">
        <f>IF('一覧表２'!M26="","",'一覧表２'!M26)</f>
      </c>
      <c r="Y32" s="23"/>
      <c r="Z32" s="21">
        <f>IF('一覧表２'!N25="","",'一覧表２'!N25)</f>
      </c>
      <c r="AA32" s="21">
        <f>IF('一覧表２'!O25="","",'一覧表２'!O25)</f>
      </c>
      <c r="AB32" s="23">
        <f>IF('一覧表２'!P26="","",'一覧表２'!P26)</f>
      </c>
      <c r="AC32" s="23"/>
      <c r="AD32" s="21">
        <f>IF('一覧表２'!Q25="","",'一覧表２'!Q25)</f>
      </c>
      <c r="AE32" s="21">
        <f>IF('一覧表２'!R25="","",'一覧表２'!R25)</f>
      </c>
      <c r="AF32" s="23">
        <f>IF('一覧表２'!S26="","",'一覧表２'!S26)</f>
      </c>
      <c r="AG32" s="23"/>
      <c r="AH32" s="21">
        <f>IF('一覧表２'!T25="","",'一覧表２'!T25)</f>
      </c>
    </row>
    <row r="33" spans="1:34" s="22" customFormat="1" ht="13.5">
      <c r="A33" s="21"/>
      <c r="B33" s="21">
        <f>'一覧表'!$S$3</f>
        <v>0</v>
      </c>
      <c r="C33" s="21"/>
      <c r="D33" s="23">
        <f>IF('一覧表２'!B27="","",'一覧表２'!B27)</f>
      </c>
      <c r="E33" s="23"/>
      <c r="F33" s="23">
        <f>IF('一覧表２'!C28="","",'一覧表２'!C28)</f>
      </c>
      <c r="G33" s="23">
        <f>IF('一覧表２'!C27="","",'一覧表２'!C27)</f>
      </c>
      <c r="H33" s="23">
        <f t="shared" si="1"/>
      </c>
      <c r="I33" s="22" t="str">
        <f>IF('一覧表２'!D27="男",1,IF('一覧表２'!D27="女",2,"エラー"))</f>
        <v>エラー</v>
      </c>
      <c r="J33" s="21">
        <f>IF('一覧表２'!E27="","",'一覧表２'!E27)</f>
      </c>
      <c r="M33" s="21" t="s">
        <v>297</v>
      </c>
      <c r="N33" s="22">
        <v>8</v>
      </c>
      <c r="O33" s="21">
        <f>IF('一覧表２'!F27="","",'一覧表２'!F27)</f>
      </c>
      <c r="P33" s="23">
        <f>IF('一覧表２'!G28="","",'一覧表２'!G28)</f>
      </c>
      <c r="Q33" s="23"/>
      <c r="R33" s="21">
        <f>IF('一覧表２'!H27="","",'一覧表２'!H27)</f>
      </c>
      <c r="S33" s="21">
        <f>IF('一覧表２'!I27="","",'一覧表２'!I27)</f>
      </c>
      <c r="T33" s="23">
        <f>IF('一覧表２'!J28="","",'一覧表２'!J28)</f>
      </c>
      <c r="U33" s="23"/>
      <c r="V33" s="21">
        <f>IF('一覧表２'!K27="","",'一覧表２'!K27)</f>
      </c>
      <c r="W33" s="21">
        <f>IF('一覧表２'!L27="","",'一覧表２'!L27)</f>
      </c>
      <c r="X33" s="23">
        <f>IF('一覧表２'!M28="","",'一覧表２'!M28)</f>
      </c>
      <c r="Y33" s="23"/>
      <c r="Z33" s="21">
        <f>IF('一覧表２'!N27="","",'一覧表２'!N27)</f>
      </c>
      <c r="AA33" s="21">
        <f>IF('一覧表２'!O27="","",'一覧表２'!O27)</f>
      </c>
      <c r="AB33" s="23">
        <f>IF('一覧表２'!P28="","",'一覧表２'!P28)</f>
      </c>
      <c r="AC33" s="23"/>
      <c r="AD33" s="21">
        <f>IF('一覧表２'!Q27="","",'一覧表２'!Q27)</f>
      </c>
      <c r="AE33" s="21">
        <f>IF('一覧表２'!R27="","",'一覧表２'!R27)</f>
      </c>
      <c r="AF33" s="23">
        <f>IF('一覧表２'!S28="","",'一覧表２'!S28)</f>
      </c>
      <c r="AG33" s="23"/>
      <c r="AH33" s="21">
        <f>IF('一覧表２'!T27="","",'一覧表２'!T27)</f>
      </c>
    </row>
    <row r="34" spans="1:34" s="22" customFormat="1" ht="13.5">
      <c r="A34" s="21"/>
      <c r="B34" s="21">
        <f>'一覧表'!$S$3</f>
        <v>0</v>
      </c>
      <c r="C34" s="21"/>
      <c r="D34" s="23">
        <f>IF('一覧表２'!B29="","",'一覧表２'!B29)</f>
      </c>
      <c r="E34" s="23"/>
      <c r="F34" s="23">
        <f>IF('一覧表２'!C30="","",'一覧表２'!C30)</f>
      </c>
      <c r="G34" s="23">
        <f>IF('一覧表２'!C29="","",'一覧表２'!C29)</f>
      </c>
      <c r="H34" s="23">
        <f t="shared" si="1"/>
      </c>
      <c r="I34" s="22" t="str">
        <f>IF('一覧表２'!D29="男",1,IF('一覧表２'!D29="女",2,"エラー"))</f>
        <v>エラー</v>
      </c>
      <c r="J34" s="21">
        <f>IF('一覧表２'!E29="","",'一覧表２'!E29)</f>
      </c>
      <c r="M34" s="21" t="s">
        <v>297</v>
      </c>
      <c r="N34" s="22">
        <v>8</v>
      </c>
      <c r="O34" s="21">
        <f>IF('一覧表２'!F29="","",'一覧表２'!F29)</f>
      </c>
      <c r="P34" s="23">
        <f>IF('一覧表２'!G30="","",'一覧表２'!G30)</f>
      </c>
      <c r="Q34" s="23"/>
      <c r="R34" s="21">
        <f>IF('一覧表２'!H29="","",'一覧表２'!H29)</f>
      </c>
      <c r="S34" s="21">
        <f>IF('一覧表２'!I29="","",'一覧表２'!I29)</f>
      </c>
      <c r="T34" s="23">
        <f>IF('一覧表２'!J30="","",'一覧表２'!J30)</f>
      </c>
      <c r="U34" s="23"/>
      <c r="V34" s="21">
        <f>IF('一覧表２'!K29="","",'一覧表２'!K29)</f>
      </c>
      <c r="W34" s="21">
        <f>IF('一覧表２'!L29="","",'一覧表２'!L29)</f>
      </c>
      <c r="X34" s="23">
        <f>IF('一覧表２'!M30="","",'一覧表２'!M30)</f>
      </c>
      <c r="Y34" s="23"/>
      <c r="Z34" s="21">
        <f>IF('一覧表２'!N29="","",'一覧表２'!N29)</f>
      </c>
      <c r="AA34" s="21">
        <f>IF('一覧表２'!O29="","",'一覧表２'!O29)</f>
      </c>
      <c r="AB34" s="23">
        <f>IF('一覧表２'!P30="","",'一覧表２'!P30)</f>
      </c>
      <c r="AC34" s="23"/>
      <c r="AD34" s="21">
        <f>IF('一覧表２'!Q29="","",'一覧表２'!Q29)</f>
      </c>
      <c r="AE34" s="21">
        <f>IF('一覧表２'!R29="","",'一覧表２'!R29)</f>
      </c>
      <c r="AF34" s="23">
        <f>IF('一覧表２'!S30="","",'一覧表２'!S30)</f>
      </c>
      <c r="AG34" s="23"/>
      <c r="AH34" s="21">
        <f>IF('一覧表２'!T29="","",'一覧表２'!T29)</f>
      </c>
    </row>
    <row r="35" spans="1:34" s="22" customFormat="1" ht="13.5">
      <c r="A35" s="21"/>
      <c r="B35" s="21">
        <f>'一覧表'!$S$3</f>
        <v>0</v>
      </c>
      <c r="C35" s="21"/>
      <c r="D35" s="23">
        <f>IF('一覧表２'!B31="","",'一覧表２'!B31)</f>
      </c>
      <c r="E35" s="23"/>
      <c r="F35" s="23">
        <f>IF('一覧表２'!C32="","",'一覧表２'!C32)</f>
      </c>
      <c r="G35" s="23">
        <f>IF('一覧表２'!C31="","",'一覧表２'!C31)</f>
      </c>
      <c r="H35" s="23">
        <f t="shared" si="1"/>
      </c>
      <c r="I35" s="22" t="str">
        <f>IF('一覧表２'!D31="男",1,IF('一覧表２'!D31="女",2,"エラー"))</f>
        <v>エラー</v>
      </c>
      <c r="J35" s="21">
        <f>IF('一覧表２'!E31="","",'一覧表２'!E31)</f>
      </c>
      <c r="M35" s="21" t="s">
        <v>297</v>
      </c>
      <c r="N35" s="22">
        <v>8</v>
      </c>
      <c r="O35" s="21">
        <f>IF('一覧表２'!F31="","",'一覧表２'!F31)</f>
      </c>
      <c r="P35" s="23">
        <f>IF('一覧表２'!G32="","",'一覧表２'!G32)</f>
      </c>
      <c r="Q35" s="23"/>
      <c r="R35" s="21">
        <f>IF('一覧表２'!H31="","",'一覧表２'!H31)</f>
      </c>
      <c r="S35" s="21">
        <f>IF('一覧表２'!I31="","",'一覧表２'!I31)</f>
      </c>
      <c r="T35" s="23">
        <f>IF('一覧表２'!J32="","",'一覧表２'!J32)</f>
      </c>
      <c r="U35" s="23"/>
      <c r="V35" s="21">
        <f>IF('一覧表２'!K31="","",'一覧表２'!K31)</f>
      </c>
      <c r="W35" s="21">
        <f>IF('一覧表２'!L31="","",'一覧表２'!L31)</f>
      </c>
      <c r="X35" s="23">
        <f>IF('一覧表２'!M32="","",'一覧表２'!M32)</f>
      </c>
      <c r="Y35" s="23"/>
      <c r="Z35" s="21">
        <f>IF('一覧表２'!N31="","",'一覧表２'!N31)</f>
      </c>
      <c r="AA35" s="21">
        <f>IF('一覧表２'!O31="","",'一覧表２'!O31)</f>
      </c>
      <c r="AB35" s="23">
        <f>IF('一覧表２'!P32="","",'一覧表２'!P32)</f>
      </c>
      <c r="AC35" s="23"/>
      <c r="AD35" s="21">
        <f>IF('一覧表２'!Q31="","",'一覧表２'!Q31)</f>
      </c>
      <c r="AE35" s="21">
        <f>IF('一覧表２'!R31="","",'一覧表２'!R31)</f>
      </c>
      <c r="AF35" s="23">
        <f>IF('一覧表２'!S32="","",'一覧表２'!S32)</f>
      </c>
      <c r="AG35" s="23"/>
      <c r="AH35" s="21">
        <f>IF('一覧表２'!T31="","",'一覧表２'!T31)</f>
      </c>
    </row>
    <row r="36" spans="1:34" s="22" customFormat="1" ht="13.5">
      <c r="A36" s="21"/>
      <c r="B36" s="21">
        <f>'一覧表'!$S$3</f>
        <v>0</v>
      </c>
      <c r="C36" s="21"/>
      <c r="D36" s="23">
        <f>IF('一覧表２'!B33="","",'一覧表２'!B33)</f>
      </c>
      <c r="E36" s="23"/>
      <c r="F36" s="23">
        <f>IF('一覧表２'!C34="","",'一覧表２'!C34)</f>
      </c>
      <c r="G36" s="23">
        <f>IF('一覧表２'!C33="","",'一覧表２'!C33)</f>
      </c>
      <c r="H36" s="23">
        <f t="shared" si="1"/>
      </c>
      <c r="I36" s="22" t="str">
        <f>IF('一覧表２'!D33="男",1,IF('一覧表２'!D33="女",2,"エラー"))</f>
        <v>エラー</v>
      </c>
      <c r="J36" s="21">
        <f>IF('一覧表２'!E33="","",'一覧表２'!E33)</f>
      </c>
      <c r="M36" s="21" t="s">
        <v>297</v>
      </c>
      <c r="N36" s="22">
        <v>8</v>
      </c>
      <c r="O36" s="21">
        <f>IF('一覧表２'!F33="","",'一覧表２'!F33)</f>
      </c>
      <c r="P36" s="23">
        <f>IF('一覧表２'!G34="","",'一覧表２'!G34)</f>
      </c>
      <c r="Q36" s="23"/>
      <c r="R36" s="21">
        <f>IF('一覧表２'!H33="","",'一覧表２'!H33)</f>
      </c>
      <c r="S36" s="21">
        <f>IF('一覧表２'!I33="","",'一覧表２'!I33)</f>
      </c>
      <c r="T36" s="23">
        <f>IF('一覧表２'!J34="","",'一覧表２'!J34)</f>
      </c>
      <c r="U36" s="23"/>
      <c r="V36" s="21">
        <f>IF('一覧表２'!K33="","",'一覧表２'!K33)</f>
      </c>
      <c r="W36" s="21">
        <f>IF('一覧表２'!L33="","",'一覧表２'!L33)</f>
      </c>
      <c r="X36" s="23">
        <f>IF('一覧表２'!M34="","",'一覧表２'!M34)</f>
      </c>
      <c r="Y36" s="23"/>
      <c r="Z36" s="21">
        <f>IF('一覧表２'!N33="","",'一覧表２'!N33)</f>
      </c>
      <c r="AA36" s="21">
        <f>IF('一覧表２'!O33="","",'一覧表２'!O33)</f>
      </c>
      <c r="AB36" s="23">
        <f>IF('一覧表２'!P34="","",'一覧表２'!P34)</f>
      </c>
      <c r="AC36" s="23"/>
      <c r="AD36" s="21">
        <f>IF('一覧表２'!Q33="","",'一覧表２'!Q33)</f>
      </c>
      <c r="AE36" s="21">
        <f>IF('一覧表２'!R33="","",'一覧表２'!R33)</f>
      </c>
      <c r="AF36" s="23">
        <f>IF('一覧表２'!S34="","",'一覧表２'!S34)</f>
      </c>
      <c r="AG36" s="23"/>
      <c r="AH36" s="21">
        <f>IF('一覧表２'!T33="","",'一覧表２'!T33)</f>
      </c>
    </row>
    <row r="37" spans="1:34" s="22" customFormat="1" ht="13.5">
      <c r="A37" s="21"/>
      <c r="B37" s="21">
        <f>'一覧表'!$S$3</f>
        <v>0</v>
      </c>
      <c r="C37" s="21"/>
      <c r="D37" s="23">
        <f>IF('一覧表２'!B35="","",'一覧表２'!B35)</f>
      </c>
      <c r="E37" s="23"/>
      <c r="F37" s="23">
        <f>IF('一覧表２'!C36="","",'一覧表２'!C36)</f>
      </c>
      <c r="G37" s="23">
        <f>IF('一覧表２'!C35="","",'一覧表２'!C35)</f>
      </c>
      <c r="H37" s="23">
        <f t="shared" si="1"/>
      </c>
      <c r="I37" s="22" t="str">
        <f>IF('一覧表２'!D35="男",1,IF('一覧表２'!D35="女",2,"エラー"))</f>
        <v>エラー</v>
      </c>
      <c r="J37" s="21">
        <f>IF('一覧表２'!E35="","",'一覧表２'!E35)</f>
      </c>
      <c r="M37" s="21" t="s">
        <v>297</v>
      </c>
      <c r="N37" s="22">
        <v>8</v>
      </c>
      <c r="O37" s="21">
        <f>IF('一覧表２'!F35="","",'一覧表２'!F35)</f>
      </c>
      <c r="P37" s="23">
        <f>IF('一覧表２'!G36="","",'一覧表２'!G36)</f>
      </c>
      <c r="Q37" s="23"/>
      <c r="R37" s="21">
        <f>IF('一覧表２'!H35="","",'一覧表２'!H35)</f>
      </c>
      <c r="S37" s="21">
        <f>IF('一覧表２'!I35="","",'一覧表２'!I35)</f>
      </c>
      <c r="T37" s="23">
        <f>IF('一覧表２'!J36="","",'一覧表２'!J36)</f>
      </c>
      <c r="U37" s="23"/>
      <c r="V37" s="21">
        <f>IF('一覧表２'!K35="","",'一覧表２'!K35)</f>
      </c>
      <c r="W37" s="21">
        <f>IF('一覧表２'!L35="","",'一覧表２'!L35)</f>
      </c>
      <c r="X37" s="23">
        <f>IF('一覧表２'!M36="","",'一覧表２'!M36)</f>
      </c>
      <c r="Y37" s="23"/>
      <c r="Z37" s="21">
        <f>IF('一覧表２'!N35="","",'一覧表２'!N35)</f>
      </c>
      <c r="AA37" s="21">
        <f>IF('一覧表２'!O35="","",'一覧表２'!O35)</f>
      </c>
      <c r="AB37" s="23">
        <f>IF('一覧表２'!P36="","",'一覧表２'!P36)</f>
      </c>
      <c r="AC37" s="23"/>
      <c r="AD37" s="21">
        <f>IF('一覧表２'!Q35="","",'一覧表２'!Q35)</f>
      </c>
      <c r="AE37" s="21">
        <f>IF('一覧表２'!R35="","",'一覧表２'!R35)</f>
      </c>
      <c r="AF37" s="23">
        <f>IF('一覧表２'!S36="","",'一覧表２'!S36)</f>
      </c>
      <c r="AG37" s="23"/>
      <c r="AH37" s="21">
        <f>IF('一覧表２'!T35="","",'一覧表２'!T35)</f>
      </c>
    </row>
    <row r="38" spans="1:34" s="22" customFormat="1" ht="13.5">
      <c r="A38" s="21"/>
      <c r="B38" s="21">
        <f>'一覧表'!$S$3</f>
        <v>0</v>
      </c>
      <c r="C38" s="21"/>
      <c r="D38" s="23">
        <f>IF('一覧表２'!B37="","",'一覧表２'!B37)</f>
      </c>
      <c r="E38" s="23"/>
      <c r="F38" s="23">
        <f>IF('一覧表２'!C38="","",'一覧表２'!C38)</f>
      </c>
      <c r="G38" s="23">
        <f>IF('一覧表２'!C37="","",'一覧表２'!C37)</f>
      </c>
      <c r="H38" s="23">
        <f t="shared" si="1"/>
      </c>
      <c r="I38" s="22" t="str">
        <f>IF('一覧表２'!D37="男",1,IF('一覧表２'!D37="女",2,"エラー"))</f>
        <v>エラー</v>
      </c>
      <c r="J38" s="21">
        <f>IF('一覧表２'!E37="","",'一覧表２'!E37)</f>
      </c>
      <c r="M38" s="21" t="s">
        <v>297</v>
      </c>
      <c r="N38" s="22">
        <v>8</v>
      </c>
      <c r="O38" s="21">
        <f>IF('一覧表２'!F37="","",'一覧表２'!F37)</f>
      </c>
      <c r="P38" s="23">
        <f>IF('一覧表２'!G38="","",'一覧表２'!G38)</f>
      </c>
      <c r="Q38" s="23"/>
      <c r="R38" s="21">
        <f>IF('一覧表２'!H37="","",'一覧表２'!H37)</f>
      </c>
      <c r="S38" s="21">
        <f>IF('一覧表２'!I37="","",'一覧表２'!I37)</f>
      </c>
      <c r="T38" s="23">
        <f>IF('一覧表２'!J38="","",'一覧表２'!J38)</f>
      </c>
      <c r="U38" s="23"/>
      <c r="V38" s="21">
        <f>IF('一覧表２'!K37="","",'一覧表２'!K37)</f>
      </c>
      <c r="W38" s="21">
        <f>IF('一覧表２'!L37="","",'一覧表２'!L37)</f>
      </c>
      <c r="X38" s="23">
        <f>IF('一覧表２'!M38="","",'一覧表２'!M38)</f>
      </c>
      <c r="Y38" s="23"/>
      <c r="Z38" s="21">
        <f>IF('一覧表２'!N37="","",'一覧表２'!N37)</f>
      </c>
      <c r="AA38" s="21">
        <f>IF('一覧表２'!O37="","",'一覧表２'!O37)</f>
      </c>
      <c r="AB38" s="23">
        <f>IF('一覧表２'!P38="","",'一覧表２'!P38)</f>
      </c>
      <c r="AC38" s="23"/>
      <c r="AD38" s="21">
        <f>IF('一覧表２'!Q37="","",'一覧表２'!Q37)</f>
      </c>
      <c r="AE38" s="21">
        <f>IF('一覧表２'!R37="","",'一覧表２'!R37)</f>
      </c>
      <c r="AF38" s="23">
        <f>IF('一覧表２'!S38="","",'一覧表２'!S38)</f>
      </c>
      <c r="AG38" s="23"/>
      <c r="AH38" s="21">
        <f>IF('一覧表２'!T37="","",'一覧表２'!T37)</f>
      </c>
    </row>
    <row r="39" spans="1:34" s="22" customFormat="1" ht="13.5">
      <c r="A39" s="21"/>
      <c r="B39" s="21">
        <f>'一覧表'!$S$3</f>
        <v>0</v>
      </c>
      <c r="C39" s="21"/>
      <c r="D39" s="23">
        <f>IF('一覧表２'!B39="","",'一覧表２'!B39)</f>
      </c>
      <c r="E39" s="23"/>
      <c r="F39" s="23">
        <f>IF('一覧表２'!C40="","",'一覧表２'!C40)</f>
      </c>
      <c r="G39" s="23">
        <f>IF('一覧表２'!C39="","",'一覧表２'!C39)</f>
      </c>
      <c r="H39" s="23">
        <f t="shared" si="1"/>
      </c>
      <c r="I39" s="22" t="str">
        <f>IF('一覧表２'!D39="男",1,IF('一覧表２'!D39="女",2,"エラー"))</f>
        <v>エラー</v>
      </c>
      <c r="J39" s="21">
        <f>IF('一覧表２'!E39="","",'一覧表２'!E39)</f>
      </c>
      <c r="M39" s="21" t="s">
        <v>297</v>
      </c>
      <c r="N39" s="22">
        <v>8</v>
      </c>
      <c r="O39" s="21">
        <f>IF('一覧表２'!F39="","",'一覧表２'!F39)</f>
      </c>
      <c r="P39" s="23">
        <f>IF('一覧表２'!G40="","",'一覧表２'!G40)</f>
      </c>
      <c r="Q39" s="23"/>
      <c r="R39" s="21">
        <f>IF('一覧表２'!H39="","",'一覧表２'!H39)</f>
      </c>
      <c r="S39" s="21">
        <f>IF('一覧表２'!I39="","",'一覧表２'!I39)</f>
      </c>
      <c r="T39" s="23">
        <f>IF('一覧表２'!J40="","",'一覧表２'!J40)</f>
      </c>
      <c r="U39" s="23"/>
      <c r="V39" s="21">
        <f>IF('一覧表２'!K39="","",'一覧表２'!K39)</f>
      </c>
      <c r="W39" s="21">
        <f>IF('一覧表２'!L39="","",'一覧表２'!L39)</f>
      </c>
      <c r="X39" s="23">
        <f>IF('一覧表２'!M40="","",'一覧表２'!M40)</f>
      </c>
      <c r="Y39" s="23"/>
      <c r="Z39" s="21">
        <f>IF('一覧表２'!N39="","",'一覧表２'!N39)</f>
      </c>
      <c r="AA39" s="21">
        <f>IF('一覧表２'!O39="","",'一覧表２'!O39)</f>
      </c>
      <c r="AB39" s="23">
        <f>IF('一覧表２'!P40="","",'一覧表２'!P40)</f>
      </c>
      <c r="AC39" s="23"/>
      <c r="AD39" s="21">
        <f>IF('一覧表２'!Q39="","",'一覧表２'!Q39)</f>
      </c>
      <c r="AE39" s="21">
        <f>IF('一覧表２'!R39="","",'一覧表２'!R39)</f>
      </c>
      <c r="AF39" s="23">
        <f>IF('一覧表２'!S40="","",'一覧表２'!S40)</f>
      </c>
      <c r="AG39" s="23"/>
      <c r="AH39" s="21">
        <f>IF('一覧表２'!T39="","",'一覧表２'!T39)</f>
      </c>
    </row>
    <row r="40" spans="1:34" s="22" customFormat="1" ht="13.5">
      <c r="A40" s="21"/>
      <c r="B40" s="21">
        <f>'一覧表'!$S$3</f>
        <v>0</v>
      </c>
      <c r="C40" s="21"/>
      <c r="D40" s="23">
        <f>IF('一覧表２'!B41="","",'一覧表２'!B41)</f>
      </c>
      <c r="E40" s="23"/>
      <c r="F40" s="23">
        <f>IF('一覧表２'!C42="","",'一覧表２'!C42)</f>
      </c>
      <c r="G40" s="23">
        <f>IF('一覧表２'!C41="","",'一覧表２'!C41)</f>
      </c>
      <c r="H40" s="23">
        <f t="shared" si="1"/>
      </c>
      <c r="I40" s="22" t="str">
        <f>IF('一覧表２'!D41="男",1,IF('一覧表２'!D41="女",2,"エラー"))</f>
        <v>エラー</v>
      </c>
      <c r="J40" s="21">
        <f>IF('一覧表２'!E41="","",'一覧表２'!E41)</f>
      </c>
      <c r="M40" s="21" t="s">
        <v>297</v>
      </c>
      <c r="N40" s="22">
        <v>8</v>
      </c>
      <c r="O40" s="21">
        <f>IF('一覧表２'!F41="","",'一覧表２'!F41)</f>
      </c>
      <c r="P40" s="23">
        <f>IF('一覧表２'!G42="","",'一覧表２'!G42)</f>
      </c>
      <c r="Q40" s="23"/>
      <c r="R40" s="21">
        <f>IF('一覧表２'!H41="","",'一覧表２'!H41)</f>
      </c>
      <c r="S40" s="21">
        <f>IF('一覧表２'!I41="","",'一覧表２'!I41)</f>
      </c>
      <c r="T40" s="23">
        <f>IF('一覧表２'!J42="","",'一覧表２'!J42)</f>
      </c>
      <c r="U40" s="23"/>
      <c r="V40" s="21">
        <f>IF('一覧表２'!K41="","",'一覧表２'!K41)</f>
      </c>
      <c r="W40" s="21">
        <f>IF('一覧表２'!L41="","",'一覧表２'!L41)</f>
      </c>
      <c r="X40" s="23">
        <f>IF('一覧表２'!M42="","",'一覧表２'!M42)</f>
      </c>
      <c r="Y40" s="23"/>
      <c r="Z40" s="21">
        <f>IF('一覧表２'!N41="","",'一覧表２'!N41)</f>
      </c>
      <c r="AA40" s="21">
        <f>IF('一覧表２'!O41="","",'一覧表２'!O41)</f>
      </c>
      <c r="AB40" s="23">
        <f>IF('一覧表２'!P42="","",'一覧表２'!P42)</f>
      </c>
      <c r="AC40" s="23"/>
      <c r="AD40" s="21">
        <f>IF('一覧表２'!Q41="","",'一覧表２'!Q41)</f>
      </c>
      <c r="AE40" s="21">
        <f>IF('一覧表２'!R41="","",'一覧表２'!R41)</f>
      </c>
      <c r="AF40" s="23">
        <f>IF('一覧表２'!S42="","",'一覧表２'!S42)</f>
      </c>
      <c r="AG40" s="23"/>
      <c r="AH40" s="21">
        <f>IF('一覧表２'!T41="","",'一覧表２'!T41)</f>
      </c>
    </row>
    <row r="41" spans="1:34" s="22" customFormat="1" ht="13.5">
      <c r="A41" s="21"/>
      <c r="B41" s="21">
        <f>'一覧表'!$S$3</f>
        <v>0</v>
      </c>
      <c r="C41" s="21"/>
      <c r="D41" s="23">
        <f>IF('一覧表２'!B43="","",'一覧表２'!B43)</f>
      </c>
      <c r="E41" s="23"/>
      <c r="F41" s="23">
        <f>IF('一覧表２'!C44="","",'一覧表２'!C44)</f>
      </c>
      <c r="G41" s="23">
        <f>IF('一覧表２'!C43="","",'一覧表２'!C43)</f>
      </c>
      <c r="H41" s="23">
        <f t="shared" si="1"/>
      </c>
      <c r="I41" s="22" t="str">
        <f>IF('一覧表２'!D43="男",1,IF('一覧表２'!D43="女",2,"エラー"))</f>
        <v>エラー</v>
      </c>
      <c r="J41" s="21">
        <f>IF('一覧表２'!E43="","",'一覧表２'!E43)</f>
      </c>
      <c r="M41" s="21" t="s">
        <v>297</v>
      </c>
      <c r="N41" s="22">
        <v>8</v>
      </c>
      <c r="O41" s="21">
        <f>IF('一覧表２'!F43="","",'一覧表２'!F43)</f>
      </c>
      <c r="P41" s="23">
        <f>IF('一覧表２'!G44="","",'一覧表２'!G44)</f>
      </c>
      <c r="Q41" s="23"/>
      <c r="R41" s="21">
        <f>IF('一覧表２'!H43="","",'一覧表２'!H43)</f>
      </c>
      <c r="S41" s="21">
        <f>IF('一覧表２'!I43="","",'一覧表２'!I43)</f>
      </c>
      <c r="T41" s="23">
        <f>IF('一覧表２'!J44="","",'一覧表２'!J44)</f>
      </c>
      <c r="U41" s="23"/>
      <c r="V41" s="21">
        <f>IF('一覧表２'!K43="","",'一覧表２'!K43)</f>
      </c>
      <c r="W41" s="21">
        <f>IF('一覧表２'!L43="","",'一覧表２'!L43)</f>
      </c>
      <c r="X41" s="23">
        <f>IF('一覧表２'!M44="","",'一覧表２'!M44)</f>
      </c>
      <c r="Y41" s="23"/>
      <c r="Z41" s="21">
        <f>IF('一覧表２'!N43="","",'一覧表２'!N43)</f>
      </c>
      <c r="AA41" s="21">
        <f>IF('一覧表２'!O43="","",'一覧表２'!O43)</f>
      </c>
      <c r="AB41" s="23">
        <f>IF('一覧表２'!P44="","",'一覧表２'!P44)</f>
      </c>
      <c r="AC41" s="23"/>
      <c r="AD41" s="21">
        <f>IF('一覧表２'!Q43="","",'一覧表２'!Q43)</f>
      </c>
      <c r="AE41" s="21">
        <f>IF('一覧表２'!R43="","",'一覧表２'!R43)</f>
      </c>
      <c r="AF41" s="23">
        <f>IF('一覧表２'!S44="","",'一覧表２'!S44)</f>
      </c>
      <c r="AG41" s="23"/>
      <c r="AH41" s="21">
        <f>IF('一覧表２'!T43="","",'一覧表２'!T43)</f>
      </c>
    </row>
    <row r="42" spans="1:34" s="22" customFormat="1" ht="13.5">
      <c r="A42" s="21"/>
      <c r="B42" s="21">
        <f>'一覧表'!$S$3</f>
        <v>0</v>
      </c>
      <c r="C42" s="21"/>
      <c r="D42" s="23">
        <f>IF('一覧表２'!B45="","",'一覧表２'!B45)</f>
      </c>
      <c r="E42" s="23"/>
      <c r="F42" s="23">
        <f>IF('一覧表２'!C46="","",'一覧表２'!C46)</f>
      </c>
      <c r="G42" s="23">
        <f>IF('一覧表２'!C45="","",'一覧表２'!C45)</f>
      </c>
      <c r="H42" s="23">
        <f t="shared" si="1"/>
      </c>
      <c r="I42" s="22" t="str">
        <f>IF('一覧表２'!D45="男",1,IF('一覧表２'!D45="女",2,"エラー"))</f>
        <v>エラー</v>
      </c>
      <c r="J42" s="21">
        <f>IF('一覧表２'!E45="","",'一覧表２'!E45)</f>
      </c>
      <c r="M42" s="21" t="s">
        <v>297</v>
      </c>
      <c r="N42" s="22">
        <v>8</v>
      </c>
      <c r="O42" s="21">
        <f>IF('一覧表２'!F45="","",'一覧表２'!F45)</f>
      </c>
      <c r="P42" s="23">
        <f>IF('一覧表２'!G46="","",'一覧表２'!G46)</f>
      </c>
      <c r="Q42" s="23"/>
      <c r="R42" s="21">
        <f>IF('一覧表２'!H45="","",'一覧表２'!H45)</f>
      </c>
      <c r="S42" s="21">
        <f>IF('一覧表２'!I45="","",'一覧表２'!I45)</f>
      </c>
      <c r="T42" s="23">
        <f>IF('一覧表２'!J46="","",'一覧表２'!J46)</f>
      </c>
      <c r="U42" s="23"/>
      <c r="V42" s="21">
        <f>IF('一覧表２'!K45="","",'一覧表２'!K45)</f>
      </c>
      <c r="W42" s="21">
        <f>IF('一覧表２'!L45="","",'一覧表２'!L45)</f>
      </c>
      <c r="X42" s="23">
        <f>IF('一覧表２'!M46="","",'一覧表２'!M46)</f>
      </c>
      <c r="Y42" s="23"/>
      <c r="Z42" s="21">
        <f>IF('一覧表２'!N45="","",'一覧表２'!N45)</f>
      </c>
      <c r="AA42" s="21">
        <f>IF('一覧表２'!O45="","",'一覧表２'!O45)</f>
      </c>
      <c r="AB42" s="23">
        <f>IF('一覧表２'!P46="","",'一覧表２'!P46)</f>
      </c>
      <c r="AC42" s="23"/>
      <c r="AD42" s="21">
        <f>IF('一覧表２'!Q45="","",'一覧表２'!Q45)</f>
      </c>
      <c r="AE42" s="21">
        <f>IF('一覧表２'!R45="","",'一覧表２'!R45)</f>
      </c>
      <c r="AF42" s="23">
        <f>IF('一覧表２'!S46="","",'一覧表２'!S46)</f>
      </c>
      <c r="AG42" s="23"/>
      <c r="AH42" s="21">
        <f>IF('一覧表２'!T45="","",'一覧表２'!T45)</f>
      </c>
    </row>
    <row r="43" spans="13:14" ht="17.25">
      <c r="M43" s="21"/>
      <c r="N43" s="22"/>
    </row>
    <row r="44" spans="1:34" s="22" customFormat="1" ht="13.5">
      <c r="A44" s="21"/>
      <c r="B44" s="21">
        <f>'一覧表'!$S$3</f>
        <v>0</v>
      </c>
      <c r="C44" s="21"/>
      <c r="D44" s="23">
        <f>IF('一覧表３'!B7="","",'一覧表３'!B7)</f>
      </c>
      <c r="E44" s="23"/>
      <c r="F44" s="23">
        <f>IF('一覧表３'!C8="","",'一覧表３'!C8)</f>
      </c>
      <c r="G44" s="23">
        <f>IF('一覧表３'!C7="","",'一覧表３'!C7)</f>
      </c>
      <c r="H44" s="23">
        <f aca="true" t="shared" si="2" ref="H44:H63">IF(F44="","",F44)</f>
      </c>
      <c r="I44" s="22" t="str">
        <f>IF('一覧表３'!D7="男",1,IF('一覧表３'!D7="女",2,"エラー"))</f>
        <v>エラー</v>
      </c>
      <c r="J44" s="23">
        <f>IF('一覧表３'!E7="","",'一覧表３'!E7)</f>
      </c>
      <c r="M44" s="21" t="s">
        <v>297</v>
      </c>
      <c r="N44" s="22">
        <v>8</v>
      </c>
      <c r="O44" s="23">
        <f>IF('一覧表３'!F7="","",'一覧表３'!F7)</f>
      </c>
      <c r="P44" s="23">
        <f>IF('一覧表３'!G8="","",'一覧表３'!G8)</f>
      </c>
      <c r="Q44" s="23"/>
      <c r="R44" s="23">
        <f>IF('一覧表３'!H7="","",'一覧表３'!H7)</f>
      </c>
      <c r="S44" s="23">
        <f>IF('一覧表３'!I7="","",'一覧表３'!I7)</f>
      </c>
      <c r="T44" s="23">
        <f>IF('一覧表３'!J8="","",'一覧表３'!J8)</f>
      </c>
      <c r="U44" s="23"/>
      <c r="V44" s="23">
        <f>IF('一覧表３'!K7="","",'一覧表３'!K7)</f>
      </c>
      <c r="W44" s="23">
        <f>IF('一覧表３'!L7="","",'一覧表３'!L7)</f>
      </c>
      <c r="X44" s="23">
        <f>IF('一覧表３'!M8="","",'一覧表３'!M8)</f>
      </c>
      <c r="Y44" s="23"/>
      <c r="Z44" s="23">
        <f>IF('一覧表３'!N7="","",'一覧表３'!N7)</f>
      </c>
      <c r="AA44" s="23">
        <f>IF('一覧表３'!O7="","",'一覧表３'!O7)</f>
      </c>
      <c r="AB44" s="23">
        <f>IF('一覧表３'!P8="","",'一覧表３'!P8)</f>
      </c>
      <c r="AC44" s="23"/>
      <c r="AD44" s="23">
        <f>IF('一覧表３'!Q7="","",'一覧表３'!Q7)</f>
      </c>
      <c r="AE44" s="23">
        <f>IF('一覧表３'!R7="","",'一覧表３'!R7)</f>
      </c>
      <c r="AF44" s="23">
        <f>IF('一覧表３'!S8="","",'一覧表３'!S8)</f>
      </c>
      <c r="AG44" s="23"/>
      <c r="AH44" s="23">
        <f>IF('一覧表３'!T7="","",'一覧表３'!T7)</f>
      </c>
    </row>
    <row r="45" spans="1:34" s="22" customFormat="1" ht="13.5">
      <c r="A45" s="21"/>
      <c r="B45" s="21">
        <f>'一覧表'!$S$3</f>
        <v>0</v>
      </c>
      <c r="C45" s="21"/>
      <c r="D45" s="23">
        <f>IF('一覧表３'!B9="","",'一覧表３'!B9)</f>
      </c>
      <c r="E45" s="23"/>
      <c r="F45" s="23">
        <f>IF('一覧表３'!C10="","",'一覧表３'!C10)</f>
      </c>
      <c r="G45" s="23">
        <f>IF('一覧表３'!C9="","",'一覧表３'!C9)</f>
      </c>
      <c r="H45" s="23">
        <f t="shared" si="2"/>
      </c>
      <c r="I45" s="22" t="str">
        <f>IF('一覧表３'!D9="男",1,IF('一覧表３'!D9="女",2,"エラー"))</f>
        <v>エラー</v>
      </c>
      <c r="J45" s="23">
        <f>IF('一覧表３'!E9="","",'一覧表３'!E9)</f>
      </c>
      <c r="M45" s="21" t="s">
        <v>297</v>
      </c>
      <c r="N45" s="22">
        <v>8</v>
      </c>
      <c r="O45" s="23">
        <f>IF('一覧表３'!F9="","",'一覧表３'!F9)</f>
      </c>
      <c r="P45" s="23">
        <f>IF('一覧表３'!G10="","",'一覧表３'!G10)</f>
      </c>
      <c r="Q45" s="23"/>
      <c r="R45" s="23">
        <f>IF('一覧表３'!H9="","",'一覧表３'!H9)</f>
      </c>
      <c r="S45" s="23">
        <f>IF('一覧表３'!I9="","",'一覧表３'!I9)</f>
      </c>
      <c r="T45" s="23">
        <f>IF('一覧表３'!J10="","",'一覧表３'!J10)</f>
      </c>
      <c r="U45" s="23"/>
      <c r="V45" s="23">
        <f>IF('一覧表３'!K9="","",'一覧表３'!K9)</f>
      </c>
      <c r="W45" s="23">
        <f>IF('一覧表３'!L9="","",'一覧表３'!L9)</f>
      </c>
      <c r="X45" s="23">
        <f>IF('一覧表３'!M10="","",'一覧表３'!M10)</f>
      </c>
      <c r="Y45" s="23"/>
      <c r="Z45" s="23">
        <f>IF('一覧表３'!N9="","",'一覧表３'!N9)</f>
      </c>
      <c r="AA45" s="23">
        <f>IF('一覧表３'!O9="","",'一覧表３'!O9)</f>
      </c>
      <c r="AB45" s="23">
        <f>IF('一覧表３'!P10="","",'一覧表３'!P10)</f>
      </c>
      <c r="AC45" s="23"/>
      <c r="AD45" s="23">
        <f>IF('一覧表３'!Q9="","",'一覧表３'!Q9)</f>
      </c>
      <c r="AE45" s="23">
        <f>IF('一覧表３'!R9="","",'一覧表３'!R9)</f>
      </c>
      <c r="AF45" s="23">
        <f>IF('一覧表３'!S10="","",'一覧表３'!S10)</f>
      </c>
      <c r="AG45" s="23"/>
      <c r="AH45" s="23">
        <f>IF('一覧表３'!T9="","",'一覧表３'!T9)</f>
      </c>
    </row>
    <row r="46" spans="1:34" s="22" customFormat="1" ht="13.5">
      <c r="A46" s="21"/>
      <c r="B46" s="21">
        <f>'一覧表'!$S$3</f>
        <v>0</v>
      </c>
      <c r="C46" s="21"/>
      <c r="D46" s="23">
        <f>IF('一覧表３'!B11="","",'一覧表３'!B11)</f>
      </c>
      <c r="E46" s="23"/>
      <c r="F46" s="23">
        <f>IF('一覧表３'!C12="","",'一覧表３'!C12)</f>
      </c>
      <c r="G46" s="23">
        <f>IF('一覧表３'!C11="","",'一覧表３'!C11)</f>
      </c>
      <c r="H46" s="23">
        <f t="shared" si="2"/>
      </c>
      <c r="I46" s="22" t="str">
        <f>IF('一覧表３'!D11="男",1,IF('一覧表３'!D11="女",2,"エラー"))</f>
        <v>エラー</v>
      </c>
      <c r="J46" s="23">
        <f>IF('一覧表３'!E11="","",'一覧表３'!E11)</f>
      </c>
      <c r="M46" s="21" t="s">
        <v>297</v>
      </c>
      <c r="N46" s="22">
        <v>8</v>
      </c>
      <c r="O46" s="23">
        <f>IF('一覧表３'!F11="","",'一覧表３'!F11)</f>
      </c>
      <c r="P46" s="23">
        <f>IF('一覧表３'!G12="","",'一覧表３'!G12)</f>
      </c>
      <c r="Q46" s="23"/>
      <c r="R46" s="23">
        <f>IF('一覧表３'!H11="","",'一覧表３'!H11)</f>
      </c>
      <c r="S46" s="23">
        <f>IF('一覧表３'!I11="","",'一覧表３'!I11)</f>
      </c>
      <c r="T46" s="23">
        <f>IF('一覧表３'!J12="","",'一覧表３'!J12)</f>
      </c>
      <c r="U46" s="23"/>
      <c r="V46" s="23">
        <f>IF('一覧表３'!K11="","",'一覧表３'!K11)</f>
      </c>
      <c r="W46" s="23">
        <f>IF('一覧表３'!L11="","",'一覧表３'!L11)</f>
      </c>
      <c r="X46" s="23">
        <f>IF('一覧表３'!M12="","",'一覧表３'!M12)</f>
      </c>
      <c r="Y46" s="23"/>
      <c r="Z46" s="23">
        <f>IF('一覧表３'!N11="","",'一覧表３'!N11)</f>
      </c>
      <c r="AA46" s="23">
        <f>IF('一覧表３'!O11="","",'一覧表３'!O11)</f>
      </c>
      <c r="AB46" s="23">
        <f>IF('一覧表３'!P12="","",'一覧表３'!P12)</f>
      </c>
      <c r="AC46" s="23"/>
      <c r="AD46" s="23">
        <f>IF('一覧表３'!Q11="","",'一覧表３'!Q11)</f>
      </c>
      <c r="AE46" s="23">
        <f>IF('一覧表３'!R11="","",'一覧表３'!R11)</f>
      </c>
      <c r="AF46" s="23">
        <f>IF('一覧表３'!S12="","",'一覧表３'!S12)</f>
      </c>
      <c r="AG46" s="23"/>
      <c r="AH46" s="23">
        <f>IF('一覧表３'!T11="","",'一覧表３'!T11)</f>
      </c>
    </row>
    <row r="47" spans="1:34" s="22" customFormat="1" ht="13.5">
      <c r="A47" s="21"/>
      <c r="B47" s="21">
        <f>'一覧表'!$S$3</f>
        <v>0</v>
      </c>
      <c r="C47" s="21"/>
      <c r="D47" s="23">
        <f>IF('一覧表３'!B13="","",'一覧表３'!B13)</f>
      </c>
      <c r="E47" s="23"/>
      <c r="F47" s="23">
        <f>IF('一覧表３'!C14="","",'一覧表３'!C14)</f>
      </c>
      <c r="G47" s="23">
        <f>IF('一覧表３'!C13="","",'一覧表３'!C13)</f>
      </c>
      <c r="H47" s="23">
        <f t="shared" si="2"/>
      </c>
      <c r="I47" s="22" t="str">
        <f>IF('一覧表３'!D13="男",1,IF('一覧表３'!D13="女",2,"エラー"))</f>
        <v>エラー</v>
      </c>
      <c r="J47" s="23">
        <f>IF('一覧表３'!E13="","",'一覧表３'!E13)</f>
      </c>
      <c r="M47" s="21" t="s">
        <v>297</v>
      </c>
      <c r="N47" s="22">
        <v>8</v>
      </c>
      <c r="O47" s="23">
        <f>IF('一覧表３'!F13="","",'一覧表３'!F13)</f>
      </c>
      <c r="P47" s="23">
        <f>IF('一覧表３'!G14="","",'一覧表３'!G14)</f>
      </c>
      <c r="Q47" s="23"/>
      <c r="R47" s="23">
        <f>IF('一覧表３'!H13="","",'一覧表３'!H13)</f>
      </c>
      <c r="S47" s="23">
        <f>IF('一覧表３'!I13="","",'一覧表３'!I13)</f>
      </c>
      <c r="T47" s="23">
        <f>IF('一覧表３'!J14="","",'一覧表３'!J14)</f>
      </c>
      <c r="U47" s="23"/>
      <c r="V47" s="23">
        <f>IF('一覧表３'!K13="","",'一覧表３'!K13)</f>
      </c>
      <c r="W47" s="23">
        <f>IF('一覧表３'!L13="","",'一覧表３'!L13)</f>
      </c>
      <c r="X47" s="23">
        <f>IF('一覧表３'!M14="","",'一覧表３'!M14)</f>
      </c>
      <c r="Y47" s="23"/>
      <c r="Z47" s="23">
        <f>IF('一覧表３'!N13="","",'一覧表３'!N13)</f>
      </c>
      <c r="AA47" s="23">
        <f>IF('一覧表３'!O13="","",'一覧表３'!O13)</f>
      </c>
      <c r="AB47" s="23">
        <f>IF('一覧表３'!P14="","",'一覧表３'!P14)</f>
      </c>
      <c r="AC47" s="23"/>
      <c r="AD47" s="23">
        <f>IF('一覧表３'!Q13="","",'一覧表３'!Q13)</f>
      </c>
      <c r="AE47" s="23">
        <f>IF('一覧表３'!R13="","",'一覧表３'!R13)</f>
      </c>
      <c r="AF47" s="23">
        <f>IF('一覧表３'!S14="","",'一覧表３'!S14)</f>
      </c>
      <c r="AG47" s="23"/>
      <c r="AH47" s="23">
        <f>IF('一覧表３'!T13="","",'一覧表３'!T13)</f>
      </c>
    </row>
    <row r="48" spans="1:34" s="22" customFormat="1" ht="13.5">
      <c r="A48" s="21"/>
      <c r="B48" s="21">
        <f>'一覧表'!$S$3</f>
        <v>0</v>
      </c>
      <c r="C48" s="21"/>
      <c r="D48" s="23">
        <f>IF('一覧表３'!B15="","",'一覧表３'!B15)</f>
      </c>
      <c r="E48" s="23"/>
      <c r="F48" s="23">
        <f>IF('一覧表３'!C16="","",'一覧表３'!C16)</f>
      </c>
      <c r="G48" s="23">
        <f>IF('一覧表３'!C15="","",'一覧表３'!C15)</f>
      </c>
      <c r="H48" s="23">
        <f t="shared" si="2"/>
      </c>
      <c r="I48" s="22" t="str">
        <f>IF('一覧表３'!D15="男",1,IF('一覧表３'!D15="女",2,"エラー"))</f>
        <v>エラー</v>
      </c>
      <c r="J48" s="23">
        <f>IF('一覧表３'!E15="","",'一覧表３'!E15)</f>
      </c>
      <c r="M48" s="21" t="s">
        <v>297</v>
      </c>
      <c r="N48" s="22">
        <v>8</v>
      </c>
      <c r="O48" s="23">
        <f>IF('一覧表３'!F15="","",'一覧表３'!F15)</f>
      </c>
      <c r="P48" s="23">
        <f>IF('一覧表３'!G16="","",'一覧表３'!G16)</f>
      </c>
      <c r="Q48" s="23"/>
      <c r="R48" s="23">
        <f>IF('一覧表３'!H15="","",'一覧表３'!H15)</f>
      </c>
      <c r="S48" s="23">
        <f>IF('一覧表３'!I15="","",'一覧表３'!I15)</f>
      </c>
      <c r="T48" s="23">
        <f>IF('一覧表３'!J16="","",'一覧表３'!J16)</f>
      </c>
      <c r="U48" s="23"/>
      <c r="V48" s="23">
        <f>IF('一覧表３'!K15="","",'一覧表３'!K15)</f>
      </c>
      <c r="W48" s="23">
        <f>IF('一覧表３'!L15="","",'一覧表３'!L15)</f>
      </c>
      <c r="X48" s="23">
        <f>IF('一覧表３'!M16="","",'一覧表３'!M16)</f>
      </c>
      <c r="Y48" s="23"/>
      <c r="Z48" s="23">
        <f>IF('一覧表３'!N15="","",'一覧表３'!N15)</f>
      </c>
      <c r="AA48" s="23">
        <f>IF('一覧表３'!O15="","",'一覧表３'!O15)</f>
      </c>
      <c r="AB48" s="23">
        <f>IF('一覧表３'!P16="","",'一覧表３'!P16)</f>
      </c>
      <c r="AC48" s="23"/>
      <c r="AD48" s="23">
        <f>IF('一覧表３'!Q15="","",'一覧表３'!Q15)</f>
      </c>
      <c r="AE48" s="23">
        <f>IF('一覧表３'!R15="","",'一覧表３'!R15)</f>
      </c>
      <c r="AF48" s="23">
        <f>IF('一覧表３'!S16="","",'一覧表３'!S16)</f>
      </c>
      <c r="AG48" s="23"/>
      <c r="AH48" s="23">
        <f>IF('一覧表３'!T15="","",'一覧表３'!T15)</f>
      </c>
    </row>
    <row r="49" spans="1:34" s="22" customFormat="1" ht="13.5">
      <c r="A49" s="21"/>
      <c r="B49" s="21">
        <f>'一覧表'!$S$3</f>
        <v>0</v>
      </c>
      <c r="C49" s="21"/>
      <c r="D49" s="23">
        <f>IF('一覧表３'!B17="","",'一覧表３'!B17)</f>
      </c>
      <c r="E49" s="23"/>
      <c r="F49" s="23">
        <f>IF('一覧表３'!C18="","",'一覧表３'!C18)</f>
      </c>
      <c r="G49" s="23">
        <f>IF('一覧表３'!C17="","",'一覧表３'!C17)</f>
      </c>
      <c r="H49" s="23">
        <f t="shared" si="2"/>
      </c>
      <c r="I49" s="22" t="str">
        <f>IF('一覧表３'!D17="男",1,IF('一覧表３'!D17="女",2,"エラー"))</f>
        <v>エラー</v>
      </c>
      <c r="J49" s="23">
        <f>IF('一覧表３'!E17="","",'一覧表３'!E17)</f>
      </c>
      <c r="M49" s="21" t="s">
        <v>297</v>
      </c>
      <c r="N49" s="22">
        <v>8</v>
      </c>
      <c r="O49" s="23">
        <f>IF('一覧表３'!F17="","",'一覧表３'!F17)</f>
      </c>
      <c r="P49" s="23">
        <f>IF('一覧表３'!G18="","",'一覧表３'!G18)</f>
      </c>
      <c r="Q49" s="23"/>
      <c r="R49" s="23">
        <f>IF('一覧表３'!H17="","",'一覧表３'!H17)</f>
      </c>
      <c r="S49" s="23">
        <f>IF('一覧表３'!I17="","",'一覧表３'!I17)</f>
      </c>
      <c r="T49" s="23">
        <f>IF('一覧表３'!J18="","",'一覧表３'!J18)</f>
      </c>
      <c r="U49" s="23"/>
      <c r="V49" s="23">
        <f>IF('一覧表３'!K17="","",'一覧表３'!K17)</f>
      </c>
      <c r="W49" s="23">
        <f>IF('一覧表３'!L17="","",'一覧表３'!L17)</f>
      </c>
      <c r="X49" s="23">
        <f>IF('一覧表３'!M18="","",'一覧表３'!M18)</f>
      </c>
      <c r="Y49" s="23"/>
      <c r="Z49" s="23">
        <f>IF('一覧表３'!N17="","",'一覧表３'!N17)</f>
      </c>
      <c r="AA49" s="23">
        <f>IF('一覧表３'!O17="","",'一覧表３'!O17)</f>
      </c>
      <c r="AB49" s="23">
        <f>IF('一覧表３'!P18="","",'一覧表３'!P18)</f>
      </c>
      <c r="AC49" s="23"/>
      <c r="AD49" s="23">
        <f>IF('一覧表３'!Q17="","",'一覧表３'!Q17)</f>
      </c>
      <c r="AE49" s="23">
        <f>IF('一覧表３'!R17="","",'一覧表３'!R17)</f>
      </c>
      <c r="AF49" s="23">
        <f>IF('一覧表３'!S18="","",'一覧表３'!S18)</f>
      </c>
      <c r="AG49" s="23"/>
      <c r="AH49" s="23">
        <f>IF('一覧表３'!T17="","",'一覧表３'!T17)</f>
      </c>
    </row>
    <row r="50" spans="1:34" s="22" customFormat="1" ht="13.5">
      <c r="A50" s="21"/>
      <c r="B50" s="21">
        <f>'一覧表'!$S$3</f>
        <v>0</v>
      </c>
      <c r="C50" s="21"/>
      <c r="D50" s="23">
        <f>IF('一覧表３'!B19="","",'一覧表３'!B19)</f>
      </c>
      <c r="E50" s="23"/>
      <c r="F50" s="23">
        <f>IF('一覧表３'!C20="","",'一覧表３'!C20)</f>
      </c>
      <c r="G50" s="23">
        <f>IF('一覧表３'!C19="","",'一覧表３'!C19)</f>
      </c>
      <c r="H50" s="23">
        <f t="shared" si="2"/>
      </c>
      <c r="I50" s="22" t="str">
        <f>IF('一覧表３'!D19="男",1,IF('一覧表３'!D19="女",2,"エラー"))</f>
        <v>エラー</v>
      </c>
      <c r="J50" s="23">
        <f>IF('一覧表３'!E19="","",'一覧表３'!E19)</f>
      </c>
      <c r="M50" s="21" t="s">
        <v>297</v>
      </c>
      <c r="N50" s="22">
        <v>8</v>
      </c>
      <c r="O50" s="23">
        <f>IF('一覧表３'!F19="","",'一覧表３'!F19)</f>
      </c>
      <c r="P50" s="23">
        <f>IF('一覧表３'!G20="","",'一覧表３'!G20)</f>
      </c>
      <c r="Q50" s="23"/>
      <c r="R50" s="23">
        <f>IF('一覧表３'!H19="","",'一覧表３'!H19)</f>
      </c>
      <c r="S50" s="23">
        <f>IF('一覧表３'!I19="","",'一覧表３'!I19)</f>
      </c>
      <c r="T50" s="23">
        <f>IF('一覧表３'!J20="","",'一覧表３'!J20)</f>
      </c>
      <c r="U50" s="23"/>
      <c r="V50" s="23">
        <f>IF('一覧表３'!K19="","",'一覧表３'!K19)</f>
      </c>
      <c r="W50" s="23">
        <f>IF('一覧表３'!L19="","",'一覧表３'!L19)</f>
      </c>
      <c r="X50" s="23">
        <f>IF('一覧表３'!M20="","",'一覧表３'!M20)</f>
      </c>
      <c r="Y50" s="23"/>
      <c r="Z50" s="23">
        <f>IF('一覧表３'!N19="","",'一覧表３'!N19)</f>
      </c>
      <c r="AA50" s="23">
        <f>IF('一覧表３'!O19="","",'一覧表３'!O19)</f>
      </c>
      <c r="AB50" s="23">
        <f>IF('一覧表３'!P20="","",'一覧表３'!P20)</f>
      </c>
      <c r="AC50" s="23"/>
      <c r="AD50" s="23">
        <f>IF('一覧表３'!Q19="","",'一覧表３'!Q19)</f>
      </c>
      <c r="AE50" s="23">
        <f>IF('一覧表３'!R19="","",'一覧表３'!R19)</f>
      </c>
      <c r="AF50" s="23">
        <f>IF('一覧表３'!S20="","",'一覧表３'!S20)</f>
      </c>
      <c r="AG50" s="23"/>
      <c r="AH50" s="23">
        <f>IF('一覧表３'!T19="","",'一覧表３'!T19)</f>
      </c>
    </row>
    <row r="51" spans="1:34" s="22" customFormat="1" ht="13.5">
      <c r="A51" s="21"/>
      <c r="B51" s="21">
        <f>'一覧表'!$S$3</f>
        <v>0</v>
      </c>
      <c r="C51" s="21"/>
      <c r="D51" s="23">
        <f>IF('一覧表３'!B21="","",'一覧表３'!B21)</f>
      </c>
      <c r="E51" s="23"/>
      <c r="F51" s="23">
        <f>IF('一覧表３'!C22="","",'一覧表３'!C22)</f>
      </c>
      <c r="G51" s="23">
        <f>IF('一覧表３'!C21="","",'一覧表３'!C21)</f>
      </c>
      <c r="H51" s="23">
        <f t="shared" si="2"/>
      </c>
      <c r="I51" s="22" t="str">
        <f>IF('一覧表３'!D21="男",1,IF('一覧表３'!D21="女",2,"エラー"))</f>
        <v>エラー</v>
      </c>
      <c r="J51" s="23">
        <f>IF('一覧表３'!E21="","",'一覧表３'!E21)</f>
      </c>
      <c r="M51" s="21" t="s">
        <v>297</v>
      </c>
      <c r="N51" s="22">
        <v>8</v>
      </c>
      <c r="O51" s="23">
        <f>IF('一覧表３'!F21="","",'一覧表３'!F21)</f>
      </c>
      <c r="P51" s="23">
        <f>IF('一覧表３'!G22="","",'一覧表３'!G22)</f>
      </c>
      <c r="Q51" s="23"/>
      <c r="R51" s="23">
        <f>IF('一覧表３'!H21="","",'一覧表３'!H21)</f>
      </c>
      <c r="S51" s="23">
        <f>IF('一覧表３'!I21="","",'一覧表３'!I21)</f>
      </c>
      <c r="T51" s="23">
        <f>IF('一覧表３'!J22="","",'一覧表３'!J22)</f>
      </c>
      <c r="U51" s="23"/>
      <c r="V51" s="23">
        <f>IF('一覧表３'!K21="","",'一覧表３'!K21)</f>
      </c>
      <c r="W51" s="23">
        <f>IF('一覧表３'!L21="","",'一覧表３'!L21)</f>
      </c>
      <c r="X51" s="23">
        <f>IF('一覧表３'!M22="","",'一覧表３'!M22)</f>
      </c>
      <c r="Y51" s="23"/>
      <c r="Z51" s="23">
        <f>IF('一覧表３'!N21="","",'一覧表３'!N21)</f>
      </c>
      <c r="AA51" s="23">
        <f>IF('一覧表３'!O21="","",'一覧表３'!O21)</f>
      </c>
      <c r="AB51" s="23">
        <f>IF('一覧表３'!P22="","",'一覧表３'!P22)</f>
      </c>
      <c r="AC51" s="23"/>
      <c r="AD51" s="23">
        <f>IF('一覧表３'!Q21="","",'一覧表３'!Q21)</f>
      </c>
      <c r="AE51" s="23">
        <f>IF('一覧表３'!R21="","",'一覧表３'!R21)</f>
      </c>
      <c r="AF51" s="23">
        <f>IF('一覧表３'!S22="","",'一覧表３'!S22)</f>
      </c>
      <c r="AG51" s="23"/>
      <c r="AH51" s="23">
        <f>IF('一覧表３'!T21="","",'一覧表３'!T21)</f>
      </c>
    </row>
    <row r="52" spans="1:34" s="22" customFormat="1" ht="13.5">
      <c r="A52" s="21"/>
      <c r="B52" s="21">
        <f>'一覧表'!$S$3</f>
        <v>0</v>
      </c>
      <c r="C52" s="21"/>
      <c r="D52" s="23">
        <f>IF('一覧表３'!B23="","",'一覧表３'!B23)</f>
      </c>
      <c r="E52" s="23"/>
      <c r="F52" s="23">
        <f>IF('一覧表３'!C24="","",'一覧表３'!C24)</f>
      </c>
      <c r="G52" s="23">
        <f>IF('一覧表３'!C23="","",'一覧表３'!C23)</f>
      </c>
      <c r="H52" s="23">
        <f t="shared" si="2"/>
      </c>
      <c r="I52" s="22" t="str">
        <f>IF('一覧表３'!D23="男",1,IF('一覧表３'!D23="女",2,"エラー"))</f>
        <v>エラー</v>
      </c>
      <c r="J52" s="23">
        <f>IF('一覧表３'!E23="","",'一覧表３'!E23)</f>
      </c>
      <c r="M52" s="21" t="s">
        <v>297</v>
      </c>
      <c r="N52" s="22">
        <v>8</v>
      </c>
      <c r="O52" s="23">
        <f>IF('一覧表３'!F23="","",'一覧表３'!F23)</f>
      </c>
      <c r="P52" s="23">
        <f>IF('一覧表３'!G24="","",'一覧表３'!G24)</f>
      </c>
      <c r="Q52" s="23"/>
      <c r="R52" s="23">
        <f>IF('一覧表３'!H23="","",'一覧表３'!H23)</f>
      </c>
      <c r="S52" s="23">
        <f>IF('一覧表３'!I23="","",'一覧表３'!I23)</f>
      </c>
      <c r="T52" s="23">
        <f>IF('一覧表３'!J24="","",'一覧表３'!J24)</f>
      </c>
      <c r="U52" s="23"/>
      <c r="V52" s="23">
        <f>IF('一覧表３'!K23="","",'一覧表３'!K23)</f>
      </c>
      <c r="W52" s="23">
        <f>IF('一覧表３'!L23="","",'一覧表３'!L23)</f>
      </c>
      <c r="X52" s="23">
        <f>IF('一覧表３'!M24="","",'一覧表３'!M24)</f>
      </c>
      <c r="Y52" s="23"/>
      <c r="Z52" s="23">
        <f>IF('一覧表３'!N23="","",'一覧表３'!N23)</f>
      </c>
      <c r="AA52" s="23">
        <f>IF('一覧表３'!O23="","",'一覧表３'!O23)</f>
      </c>
      <c r="AB52" s="23">
        <f>IF('一覧表３'!P24="","",'一覧表３'!P24)</f>
      </c>
      <c r="AC52" s="23"/>
      <c r="AD52" s="23">
        <f>IF('一覧表３'!Q23="","",'一覧表３'!Q23)</f>
      </c>
      <c r="AE52" s="23">
        <f>IF('一覧表３'!R23="","",'一覧表３'!R23)</f>
      </c>
      <c r="AF52" s="23">
        <f>IF('一覧表３'!S24="","",'一覧表３'!S24)</f>
      </c>
      <c r="AG52" s="23"/>
      <c r="AH52" s="23">
        <f>IF('一覧表３'!T23="","",'一覧表３'!T23)</f>
      </c>
    </row>
    <row r="53" spans="1:34" s="22" customFormat="1" ht="13.5">
      <c r="A53" s="21"/>
      <c r="B53" s="21">
        <f>'一覧表'!$S$3</f>
        <v>0</v>
      </c>
      <c r="C53" s="21"/>
      <c r="D53" s="23">
        <f>IF('一覧表３'!B25="","",'一覧表３'!B25)</f>
      </c>
      <c r="E53" s="23"/>
      <c r="F53" s="23">
        <f>IF('一覧表３'!C26="","",'一覧表３'!C26)</f>
      </c>
      <c r="G53" s="23">
        <f>IF('一覧表３'!C25="","",'一覧表３'!C25)</f>
      </c>
      <c r="H53" s="23">
        <f t="shared" si="2"/>
      </c>
      <c r="I53" s="22" t="str">
        <f>IF('一覧表３'!D25="男",1,IF('一覧表３'!D25="女",2,"エラー"))</f>
        <v>エラー</v>
      </c>
      <c r="J53" s="23">
        <f>IF('一覧表３'!E25="","",'一覧表３'!E25)</f>
      </c>
      <c r="M53" s="21" t="s">
        <v>297</v>
      </c>
      <c r="N53" s="22">
        <v>8</v>
      </c>
      <c r="O53" s="23">
        <f>IF('一覧表３'!F25="","",'一覧表３'!F25)</f>
      </c>
      <c r="P53" s="23">
        <f>IF('一覧表３'!G26="","",'一覧表３'!G26)</f>
      </c>
      <c r="Q53" s="23"/>
      <c r="R53" s="23">
        <f>IF('一覧表３'!H25="","",'一覧表３'!H25)</f>
      </c>
      <c r="S53" s="23">
        <f>IF('一覧表３'!I25="","",'一覧表３'!I25)</f>
      </c>
      <c r="T53" s="23">
        <f>IF('一覧表３'!J26="","",'一覧表３'!J26)</f>
      </c>
      <c r="U53" s="23"/>
      <c r="V53" s="23">
        <f>IF('一覧表３'!K25="","",'一覧表３'!K25)</f>
      </c>
      <c r="W53" s="23">
        <f>IF('一覧表３'!L25="","",'一覧表３'!L25)</f>
      </c>
      <c r="X53" s="23">
        <f>IF('一覧表３'!M26="","",'一覧表３'!M26)</f>
      </c>
      <c r="Y53" s="23"/>
      <c r="Z53" s="23">
        <f>IF('一覧表３'!N25="","",'一覧表３'!N25)</f>
      </c>
      <c r="AA53" s="23">
        <f>IF('一覧表３'!O25="","",'一覧表３'!O25)</f>
      </c>
      <c r="AB53" s="23">
        <f>IF('一覧表３'!P26="","",'一覧表３'!P26)</f>
      </c>
      <c r="AC53" s="23"/>
      <c r="AD53" s="23">
        <f>IF('一覧表３'!Q25="","",'一覧表３'!Q25)</f>
      </c>
      <c r="AE53" s="23">
        <f>IF('一覧表３'!R25="","",'一覧表３'!R25)</f>
      </c>
      <c r="AF53" s="23">
        <f>IF('一覧表３'!S26="","",'一覧表３'!S26)</f>
      </c>
      <c r="AG53" s="23"/>
      <c r="AH53" s="23">
        <f>IF('一覧表３'!T25="","",'一覧表３'!T25)</f>
      </c>
    </row>
    <row r="54" spans="1:34" s="22" customFormat="1" ht="13.5">
      <c r="A54" s="21"/>
      <c r="B54" s="21">
        <f>'一覧表'!$S$3</f>
        <v>0</v>
      </c>
      <c r="C54" s="21"/>
      <c r="D54" s="23">
        <f>IF('一覧表３'!B27="","",'一覧表３'!B27)</f>
      </c>
      <c r="E54" s="23"/>
      <c r="F54" s="23">
        <f>IF('一覧表３'!C28="","",'一覧表３'!C28)</f>
      </c>
      <c r="G54" s="23">
        <f>IF('一覧表３'!C27="","",'一覧表３'!C27)</f>
      </c>
      <c r="H54" s="23">
        <f t="shared" si="2"/>
      </c>
      <c r="I54" s="22" t="str">
        <f>IF('一覧表３'!D27="男",1,IF('一覧表３'!D27="女",2,"エラー"))</f>
        <v>エラー</v>
      </c>
      <c r="J54" s="23">
        <f>IF('一覧表３'!E27="","",'一覧表３'!E27)</f>
      </c>
      <c r="M54" s="21" t="s">
        <v>297</v>
      </c>
      <c r="N54" s="22">
        <v>8</v>
      </c>
      <c r="O54" s="23">
        <f>IF('一覧表３'!F27="","",'一覧表３'!F27)</f>
      </c>
      <c r="P54" s="23">
        <f>IF('一覧表３'!G28="","",'一覧表３'!G28)</f>
      </c>
      <c r="Q54" s="23"/>
      <c r="R54" s="23">
        <f>IF('一覧表３'!H27="","",'一覧表３'!H27)</f>
      </c>
      <c r="S54" s="23">
        <f>IF('一覧表３'!I27="","",'一覧表３'!I27)</f>
      </c>
      <c r="T54" s="23">
        <f>IF('一覧表３'!J28="","",'一覧表３'!J28)</f>
      </c>
      <c r="U54" s="23"/>
      <c r="V54" s="23">
        <f>IF('一覧表３'!K27="","",'一覧表３'!K27)</f>
      </c>
      <c r="W54" s="23">
        <f>IF('一覧表３'!L27="","",'一覧表３'!L27)</f>
      </c>
      <c r="X54" s="23">
        <f>IF('一覧表３'!M28="","",'一覧表３'!M28)</f>
      </c>
      <c r="Y54" s="23"/>
      <c r="Z54" s="23">
        <f>IF('一覧表３'!N27="","",'一覧表３'!N27)</f>
      </c>
      <c r="AA54" s="23">
        <f>IF('一覧表３'!O27="","",'一覧表３'!O27)</f>
      </c>
      <c r="AB54" s="23">
        <f>IF('一覧表３'!P28="","",'一覧表３'!P28)</f>
      </c>
      <c r="AC54" s="23"/>
      <c r="AD54" s="23">
        <f>IF('一覧表３'!Q27="","",'一覧表３'!Q27)</f>
      </c>
      <c r="AE54" s="23">
        <f>IF('一覧表３'!R27="","",'一覧表３'!R27)</f>
      </c>
      <c r="AF54" s="23">
        <f>IF('一覧表３'!S28="","",'一覧表３'!S28)</f>
      </c>
      <c r="AG54" s="23"/>
      <c r="AH54" s="23">
        <f>IF('一覧表３'!T27="","",'一覧表３'!T27)</f>
      </c>
    </row>
    <row r="55" spans="1:34" s="22" customFormat="1" ht="13.5">
      <c r="A55" s="21"/>
      <c r="B55" s="21">
        <f>'一覧表'!$S$3</f>
        <v>0</v>
      </c>
      <c r="C55" s="21"/>
      <c r="D55" s="23">
        <f>IF('一覧表３'!B29="","",'一覧表３'!B29)</f>
      </c>
      <c r="E55" s="23"/>
      <c r="F55" s="23">
        <f>IF('一覧表３'!C30="","",'一覧表３'!C30)</f>
      </c>
      <c r="G55" s="23">
        <f>IF('一覧表３'!C29="","",'一覧表３'!C29)</f>
      </c>
      <c r="H55" s="23">
        <f t="shared" si="2"/>
      </c>
      <c r="I55" s="22" t="str">
        <f>IF('一覧表３'!D29="男",1,IF('一覧表３'!D29="女",2,"エラー"))</f>
        <v>エラー</v>
      </c>
      <c r="J55" s="23">
        <f>IF('一覧表３'!E29="","",'一覧表３'!E29)</f>
      </c>
      <c r="M55" s="21" t="s">
        <v>297</v>
      </c>
      <c r="N55" s="22">
        <v>8</v>
      </c>
      <c r="O55" s="23">
        <f>IF('一覧表３'!F29="","",'一覧表３'!F29)</f>
      </c>
      <c r="P55" s="23">
        <f>IF('一覧表３'!G30="","",'一覧表３'!G30)</f>
      </c>
      <c r="Q55" s="23"/>
      <c r="R55" s="23">
        <f>IF('一覧表３'!H29="","",'一覧表３'!H29)</f>
      </c>
      <c r="S55" s="23">
        <f>IF('一覧表３'!I29="","",'一覧表３'!I29)</f>
      </c>
      <c r="T55" s="23">
        <f>IF('一覧表３'!J30="","",'一覧表３'!J30)</f>
      </c>
      <c r="U55" s="23"/>
      <c r="V55" s="23">
        <f>IF('一覧表３'!K29="","",'一覧表３'!K29)</f>
      </c>
      <c r="W55" s="23">
        <f>IF('一覧表３'!L29="","",'一覧表３'!L29)</f>
      </c>
      <c r="X55" s="23">
        <f>IF('一覧表３'!M30="","",'一覧表３'!M30)</f>
      </c>
      <c r="Y55" s="23"/>
      <c r="Z55" s="23">
        <f>IF('一覧表３'!N29="","",'一覧表３'!N29)</f>
      </c>
      <c r="AA55" s="23">
        <f>IF('一覧表３'!O29="","",'一覧表３'!O29)</f>
      </c>
      <c r="AB55" s="23">
        <f>IF('一覧表３'!P30="","",'一覧表３'!P30)</f>
      </c>
      <c r="AC55" s="23"/>
      <c r="AD55" s="23">
        <f>IF('一覧表３'!Q29="","",'一覧表３'!Q29)</f>
      </c>
      <c r="AE55" s="23">
        <f>IF('一覧表３'!R29="","",'一覧表３'!R29)</f>
      </c>
      <c r="AF55" s="23">
        <f>IF('一覧表３'!S30="","",'一覧表３'!S30)</f>
      </c>
      <c r="AG55" s="23"/>
      <c r="AH55" s="23">
        <f>IF('一覧表３'!T29="","",'一覧表３'!T29)</f>
      </c>
    </row>
    <row r="56" spans="1:34" s="22" customFormat="1" ht="13.5">
      <c r="A56" s="21"/>
      <c r="B56" s="21">
        <f>'一覧表'!$S$3</f>
        <v>0</v>
      </c>
      <c r="C56" s="21"/>
      <c r="D56" s="23">
        <f>IF('一覧表３'!B31="","",'一覧表３'!B31)</f>
      </c>
      <c r="E56" s="23"/>
      <c r="F56" s="23">
        <f>IF('一覧表３'!C32="","",'一覧表３'!C32)</f>
      </c>
      <c r="G56" s="23">
        <f>IF('一覧表３'!C31="","",'一覧表３'!C31)</f>
      </c>
      <c r="H56" s="23">
        <f t="shared" si="2"/>
      </c>
      <c r="I56" s="22" t="str">
        <f>IF('一覧表３'!D31="男",1,IF('一覧表３'!D31="女",2,"エラー"))</f>
        <v>エラー</v>
      </c>
      <c r="J56" s="23">
        <f>IF('一覧表３'!E31="","",'一覧表３'!E31)</f>
      </c>
      <c r="M56" s="21" t="s">
        <v>297</v>
      </c>
      <c r="N56" s="22">
        <v>8</v>
      </c>
      <c r="O56" s="23">
        <f>IF('一覧表３'!F31="","",'一覧表３'!F31)</f>
      </c>
      <c r="P56" s="23">
        <f>IF('一覧表３'!G32="","",'一覧表３'!G32)</f>
      </c>
      <c r="Q56" s="23"/>
      <c r="R56" s="23">
        <f>IF('一覧表３'!H31="","",'一覧表３'!H31)</f>
      </c>
      <c r="S56" s="23">
        <f>IF('一覧表３'!I31="","",'一覧表３'!I31)</f>
      </c>
      <c r="T56" s="23">
        <f>IF('一覧表３'!J32="","",'一覧表３'!J32)</f>
      </c>
      <c r="U56" s="23"/>
      <c r="V56" s="23">
        <f>IF('一覧表３'!K31="","",'一覧表３'!K31)</f>
      </c>
      <c r="W56" s="23">
        <f>IF('一覧表３'!L31="","",'一覧表３'!L31)</f>
      </c>
      <c r="X56" s="23">
        <f>IF('一覧表３'!M32="","",'一覧表３'!M32)</f>
      </c>
      <c r="Y56" s="23"/>
      <c r="Z56" s="23">
        <f>IF('一覧表３'!N31="","",'一覧表３'!N31)</f>
      </c>
      <c r="AA56" s="23">
        <f>IF('一覧表３'!O31="","",'一覧表３'!O31)</f>
      </c>
      <c r="AB56" s="23">
        <f>IF('一覧表３'!P32="","",'一覧表３'!P32)</f>
      </c>
      <c r="AC56" s="23"/>
      <c r="AD56" s="23">
        <f>IF('一覧表３'!Q31="","",'一覧表３'!Q31)</f>
      </c>
      <c r="AE56" s="23">
        <f>IF('一覧表３'!R31="","",'一覧表３'!R31)</f>
      </c>
      <c r="AF56" s="23">
        <f>IF('一覧表３'!S32="","",'一覧表３'!S32)</f>
      </c>
      <c r="AG56" s="23"/>
      <c r="AH56" s="23">
        <f>IF('一覧表３'!T31="","",'一覧表３'!T31)</f>
      </c>
    </row>
    <row r="57" spans="1:34" s="22" customFormat="1" ht="13.5">
      <c r="A57" s="21"/>
      <c r="B57" s="21">
        <f>'一覧表'!$S$3</f>
        <v>0</v>
      </c>
      <c r="C57" s="21"/>
      <c r="D57" s="23">
        <f>IF('一覧表３'!B33="","",'一覧表３'!B33)</f>
      </c>
      <c r="E57" s="23"/>
      <c r="F57" s="23">
        <f>IF('一覧表３'!C34="","",'一覧表３'!C34)</f>
      </c>
      <c r="G57" s="23">
        <f>IF('一覧表３'!C33="","",'一覧表３'!C33)</f>
      </c>
      <c r="H57" s="23">
        <f t="shared" si="2"/>
      </c>
      <c r="I57" s="22" t="str">
        <f>IF('一覧表３'!D33="男",1,IF('一覧表３'!D33="女",2,"エラー"))</f>
        <v>エラー</v>
      </c>
      <c r="J57" s="23">
        <f>IF('一覧表３'!E33="","",'一覧表３'!E33)</f>
      </c>
      <c r="M57" s="21" t="s">
        <v>297</v>
      </c>
      <c r="N57" s="22">
        <v>8</v>
      </c>
      <c r="O57" s="23">
        <f>IF('一覧表３'!F33="","",'一覧表３'!F33)</f>
      </c>
      <c r="P57" s="23">
        <f>IF('一覧表３'!G34="","",'一覧表３'!G34)</f>
      </c>
      <c r="Q57" s="23"/>
      <c r="R57" s="23">
        <f>IF('一覧表３'!H33="","",'一覧表３'!H33)</f>
      </c>
      <c r="S57" s="23">
        <f>IF('一覧表３'!I33="","",'一覧表３'!I33)</f>
      </c>
      <c r="T57" s="23">
        <f>IF('一覧表３'!J34="","",'一覧表３'!J34)</f>
      </c>
      <c r="U57" s="23"/>
      <c r="V57" s="23">
        <f>IF('一覧表３'!K33="","",'一覧表３'!K33)</f>
      </c>
      <c r="W57" s="23">
        <f>IF('一覧表３'!L33="","",'一覧表３'!L33)</f>
      </c>
      <c r="X57" s="23">
        <f>IF('一覧表３'!M34="","",'一覧表３'!M34)</f>
      </c>
      <c r="Y57" s="23"/>
      <c r="Z57" s="23">
        <f>IF('一覧表３'!N33="","",'一覧表３'!N33)</f>
      </c>
      <c r="AA57" s="23">
        <f>IF('一覧表３'!O33="","",'一覧表３'!O33)</f>
      </c>
      <c r="AB57" s="23">
        <f>IF('一覧表３'!P34="","",'一覧表３'!P34)</f>
      </c>
      <c r="AC57" s="23"/>
      <c r="AD57" s="23">
        <f>IF('一覧表３'!Q33="","",'一覧表３'!Q33)</f>
      </c>
      <c r="AE57" s="23">
        <f>IF('一覧表３'!R33="","",'一覧表３'!R33)</f>
      </c>
      <c r="AF57" s="23">
        <f>IF('一覧表３'!S34="","",'一覧表３'!S34)</f>
      </c>
      <c r="AG57" s="23"/>
      <c r="AH57" s="23">
        <f>IF('一覧表３'!T33="","",'一覧表３'!T33)</f>
      </c>
    </row>
    <row r="58" spans="1:34" s="22" customFormat="1" ht="13.5">
      <c r="A58" s="21"/>
      <c r="B58" s="21">
        <f>'一覧表'!$S$3</f>
        <v>0</v>
      </c>
      <c r="C58" s="21"/>
      <c r="D58" s="23">
        <f>IF('一覧表３'!B35="","",'一覧表３'!B35)</f>
      </c>
      <c r="E58" s="23"/>
      <c r="F58" s="23">
        <f>IF('一覧表３'!C36="","",'一覧表３'!C36)</f>
      </c>
      <c r="G58" s="23">
        <f>IF('一覧表３'!C35="","",'一覧表３'!C35)</f>
      </c>
      <c r="H58" s="23">
        <f t="shared" si="2"/>
      </c>
      <c r="I58" s="22" t="str">
        <f>IF('一覧表３'!D35="男",1,IF('一覧表３'!D35="女",2,"エラー"))</f>
        <v>エラー</v>
      </c>
      <c r="J58" s="23">
        <f>IF('一覧表３'!E35="","",'一覧表３'!E35)</f>
      </c>
      <c r="M58" s="21" t="s">
        <v>297</v>
      </c>
      <c r="N58" s="22">
        <v>8</v>
      </c>
      <c r="O58" s="23">
        <f>IF('一覧表３'!F35="","",'一覧表３'!F35)</f>
      </c>
      <c r="P58" s="23">
        <f>IF('一覧表３'!G36="","",'一覧表３'!G36)</f>
      </c>
      <c r="Q58" s="23"/>
      <c r="R58" s="23">
        <f>IF('一覧表３'!H35="","",'一覧表３'!H35)</f>
      </c>
      <c r="S58" s="23">
        <f>IF('一覧表３'!I35="","",'一覧表３'!I35)</f>
      </c>
      <c r="T58" s="23">
        <f>IF('一覧表３'!J36="","",'一覧表３'!J36)</f>
      </c>
      <c r="U58" s="23"/>
      <c r="V58" s="23">
        <f>IF('一覧表３'!K35="","",'一覧表３'!K35)</f>
      </c>
      <c r="W58" s="23">
        <f>IF('一覧表３'!L35="","",'一覧表３'!L35)</f>
      </c>
      <c r="X58" s="23">
        <f>IF('一覧表３'!M36="","",'一覧表３'!M36)</f>
      </c>
      <c r="Y58" s="23"/>
      <c r="Z58" s="23">
        <f>IF('一覧表３'!N35="","",'一覧表３'!N35)</f>
      </c>
      <c r="AA58" s="23">
        <f>IF('一覧表３'!O35="","",'一覧表３'!O35)</f>
      </c>
      <c r="AB58" s="23">
        <f>IF('一覧表３'!P36="","",'一覧表３'!P36)</f>
      </c>
      <c r="AC58" s="23"/>
      <c r="AD58" s="23">
        <f>IF('一覧表３'!Q35="","",'一覧表３'!Q35)</f>
      </c>
      <c r="AE58" s="23">
        <f>IF('一覧表３'!R35="","",'一覧表３'!R35)</f>
      </c>
      <c r="AF58" s="23">
        <f>IF('一覧表３'!S36="","",'一覧表３'!S36)</f>
      </c>
      <c r="AG58" s="23"/>
      <c r="AH58" s="23">
        <f>IF('一覧表３'!T35="","",'一覧表３'!T35)</f>
      </c>
    </row>
    <row r="59" spans="1:34" s="22" customFormat="1" ht="13.5">
      <c r="A59" s="21"/>
      <c r="B59" s="21">
        <f>'一覧表'!$S$3</f>
        <v>0</v>
      </c>
      <c r="C59" s="21"/>
      <c r="D59" s="23">
        <f>IF('一覧表３'!B37="","",'一覧表３'!B37)</f>
      </c>
      <c r="E59" s="23"/>
      <c r="F59" s="23">
        <f>IF('一覧表３'!C38="","",'一覧表３'!C38)</f>
      </c>
      <c r="G59" s="23">
        <f>IF('一覧表３'!C37="","",'一覧表３'!C37)</f>
      </c>
      <c r="H59" s="23">
        <f t="shared" si="2"/>
      </c>
      <c r="I59" s="22" t="str">
        <f>IF('一覧表３'!D37="男",1,IF('一覧表３'!D37="女",2,"エラー"))</f>
        <v>エラー</v>
      </c>
      <c r="J59" s="23">
        <f>IF('一覧表３'!E37="","",'一覧表３'!E37)</f>
      </c>
      <c r="M59" s="21" t="s">
        <v>297</v>
      </c>
      <c r="N59" s="22">
        <v>8</v>
      </c>
      <c r="O59" s="23">
        <f>IF('一覧表３'!F37="","",'一覧表３'!F37)</f>
      </c>
      <c r="P59" s="23">
        <f>IF('一覧表３'!G38="","",'一覧表３'!G38)</f>
      </c>
      <c r="Q59" s="23"/>
      <c r="R59" s="23">
        <f>IF('一覧表３'!H37="","",'一覧表３'!H37)</f>
      </c>
      <c r="S59" s="23">
        <f>IF('一覧表３'!I37="","",'一覧表３'!I37)</f>
      </c>
      <c r="T59" s="23">
        <f>IF('一覧表３'!J38="","",'一覧表３'!J38)</f>
      </c>
      <c r="U59" s="23"/>
      <c r="V59" s="23">
        <f>IF('一覧表３'!K37="","",'一覧表３'!K37)</f>
      </c>
      <c r="W59" s="23">
        <f>IF('一覧表３'!L37="","",'一覧表３'!L37)</f>
      </c>
      <c r="X59" s="23">
        <f>IF('一覧表３'!M38="","",'一覧表３'!M38)</f>
      </c>
      <c r="Y59" s="23"/>
      <c r="Z59" s="23">
        <f>IF('一覧表３'!N37="","",'一覧表３'!N37)</f>
      </c>
      <c r="AA59" s="23">
        <f>IF('一覧表３'!O37="","",'一覧表３'!O37)</f>
      </c>
      <c r="AB59" s="23">
        <f>IF('一覧表３'!P38="","",'一覧表３'!P38)</f>
      </c>
      <c r="AC59" s="23"/>
      <c r="AD59" s="23">
        <f>IF('一覧表３'!Q37="","",'一覧表３'!Q37)</f>
      </c>
      <c r="AE59" s="23">
        <f>IF('一覧表３'!R37="","",'一覧表３'!R37)</f>
      </c>
      <c r="AF59" s="23">
        <f>IF('一覧表３'!S38="","",'一覧表３'!S38)</f>
      </c>
      <c r="AG59" s="23"/>
      <c r="AH59" s="23">
        <f>IF('一覧表３'!T37="","",'一覧表３'!T37)</f>
      </c>
    </row>
    <row r="60" spans="1:34" s="22" customFormat="1" ht="13.5">
      <c r="A60" s="21"/>
      <c r="B60" s="21">
        <f>'一覧表'!$S$3</f>
        <v>0</v>
      </c>
      <c r="C60" s="21"/>
      <c r="D60" s="23">
        <f>IF('一覧表３'!B39="","",'一覧表３'!B39)</f>
      </c>
      <c r="E60" s="23"/>
      <c r="F60" s="23">
        <f>IF('一覧表３'!C40="","",'一覧表３'!C40)</f>
      </c>
      <c r="G60" s="23">
        <f>IF('一覧表３'!C39="","",'一覧表３'!C39)</f>
      </c>
      <c r="H60" s="23">
        <f t="shared" si="2"/>
      </c>
      <c r="I60" s="22" t="str">
        <f>IF('一覧表３'!D39="男",1,IF('一覧表３'!D39="女",2,"エラー"))</f>
        <v>エラー</v>
      </c>
      <c r="J60" s="23">
        <f>IF('一覧表３'!E39="","",'一覧表３'!E39)</f>
      </c>
      <c r="M60" s="21" t="s">
        <v>297</v>
      </c>
      <c r="N60" s="22">
        <v>8</v>
      </c>
      <c r="O60" s="23">
        <f>IF('一覧表３'!F39="","",'一覧表３'!F39)</f>
      </c>
      <c r="P60" s="23">
        <f>IF('一覧表３'!G40="","",'一覧表３'!G40)</f>
      </c>
      <c r="Q60" s="23"/>
      <c r="R60" s="23">
        <f>IF('一覧表３'!H39="","",'一覧表３'!H39)</f>
      </c>
      <c r="S60" s="23">
        <f>IF('一覧表３'!I39="","",'一覧表３'!I39)</f>
      </c>
      <c r="T60" s="23">
        <f>IF('一覧表３'!J40="","",'一覧表３'!J40)</f>
      </c>
      <c r="U60" s="23"/>
      <c r="V60" s="23">
        <f>IF('一覧表３'!K39="","",'一覧表３'!K39)</f>
      </c>
      <c r="W60" s="23">
        <f>IF('一覧表３'!L39="","",'一覧表３'!L39)</f>
      </c>
      <c r="X60" s="23">
        <f>IF('一覧表３'!M40="","",'一覧表３'!M40)</f>
      </c>
      <c r="Y60" s="23"/>
      <c r="Z60" s="23">
        <f>IF('一覧表３'!N39="","",'一覧表３'!N39)</f>
      </c>
      <c r="AA60" s="23">
        <f>IF('一覧表３'!O39="","",'一覧表３'!O39)</f>
      </c>
      <c r="AB60" s="23">
        <f>IF('一覧表３'!P40="","",'一覧表３'!P40)</f>
      </c>
      <c r="AC60" s="23"/>
      <c r="AD60" s="23">
        <f>IF('一覧表３'!Q39="","",'一覧表３'!Q39)</f>
      </c>
      <c r="AE60" s="23">
        <f>IF('一覧表３'!R39="","",'一覧表３'!R39)</f>
      </c>
      <c r="AF60" s="23">
        <f>IF('一覧表３'!S40="","",'一覧表３'!S40)</f>
      </c>
      <c r="AG60" s="23"/>
      <c r="AH60" s="23">
        <f>IF('一覧表３'!T39="","",'一覧表３'!T39)</f>
      </c>
    </row>
    <row r="61" spans="1:34" s="22" customFormat="1" ht="13.5">
      <c r="A61" s="21"/>
      <c r="B61" s="21">
        <f>'一覧表'!$S$3</f>
        <v>0</v>
      </c>
      <c r="C61" s="21"/>
      <c r="D61" s="23">
        <f>IF('一覧表３'!B41="","",'一覧表３'!B41)</f>
      </c>
      <c r="E61" s="23"/>
      <c r="F61" s="23">
        <f>IF('一覧表３'!C42="","",'一覧表３'!C42)</f>
      </c>
      <c r="G61" s="23">
        <f>IF('一覧表３'!C41="","",'一覧表３'!C41)</f>
      </c>
      <c r="H61" s="23">
        <f t="shared" si="2"/>
      </c>
      <c r="I61" s="22" t="str">
        <f>IF('一覧表３'!D41="男",1,IF('一覧表３'!D41="女",2,"エラー"))</f>
        <v>エラー</v>
      </c>
      <c r="J61" s="23">
        <f>IF('一覧表３'!E41="","",'一覧表３'!E41)</f>
      </c>
      <c r="M61" s="21" t="s">
        <v>297</v>
      </c>
      <c r="N61" s="22">
        <v>8</v>
      </c>
      <c r="O61" s="23">
        <f>IF('一覧表３'!F41="","",'一覧表３'!F41)</f>
      </c>
      <c r="P61" s="23">
        <f>IF('一覧表３'!G42="","",'一覧表３'!G42)</f>
      </c>
      <c r="Q61" s="23"/>
      <c r="R61" s="23">
        <f>IF('一覧表３'!H41="","",'一覧表３'!H41)</f>
      </c>
      <c r="S61" s="23">
        <f>IF('一覧表３'!I41="","",'一覧表３'!I41)</f>
      </c>
      <c r="T61" s="23">
        <f>IF('一覧表３'!J42="","",'一覧表３'!J42)</f>
      </c>
      <c r="U61" s="23"/>
      <c r="V61" s="23">
        <f>IF('一覧表３'!K41="","",'一覧表３'!K41)</f>
      </c>
      <c r="W61" s="23">
        <f>IF('一覧表３'!L41="","",'一覧表３'!L41)</f>
      </c>
      <c r="X61" s="23">
        <f>IF('一覧表３'!M42="","",'一覧表３'!M42)</f>
      </c>
      <c r="Y61" s="23"/>
      <c r="Z61" s="23">
        <f>IF('一覧表３'!N41="","",'一覧表３'!N41)</f>
      </c>
      <c r="AA61" s="23">
        <f>IF('一覧表３'!O41="","",'一覧表３'!O41)</f>
      </c>
      <c r="AB61" s="23">
        <f>IF('一覧表３'!P42="","",'一覧表３'!P42)</f>
      </c>
      <c r="AC61" s="23"/>
      <c r="AD61" s="23">
        <f>IF('一覧表３'!Q41="","",'一覧表３'!Q41)</f>
      </c>
      <c r="AE61" s="23">
        <f>IF('一覧表３'!R41="","",'一覧表３'!R41)</f>
      </c>
      <c r="AF61" s="23">
        <f>IF('一覧表３'!S42="","",'一覧表３'!S42)</f>
      </c>
      <c r="AG61" s="23"/>
      <c r="AH61" s="23">
        <f>IF('一覧表３'!T41="","",'一覧表３'!T41)</f>
      </c>
    </row>
    <row r="62" spans="1:34" s="22" customFormat="1" ht="13.5">
      <c r="A62" s="21"/>
      <c r="B62" s="21">
        <f>'一覧表'!$S$3</f>
        <v>0</v>
      </c>
      <c r="C62" s="21"/>
      <c r="D62" s="23">
        <f>IF('一覧表３'!B43="","",'一覧表３'!B43)</f>
      </c>
      <c r="E62" s="23"/>
      <c r="F62" s="23">
        <f>IF('一覧表３'!C44="","",'一覧表３'!C44)</f>
      </c>
      <c r="G62" s="23">
        <f>IF('一覧表３'!C43="","",'一覧表３'!C43)</f>
      </c>
      <c r="H62" s="23">
        <f t="shared" si="2"/>
      </c>
      <c r="I62" s="22" t="str">
        <f>IF('一覧表３'!D43="男",1,IF('一覧表３'!D43="女",2,"エラー"))</f>
        <v>エラー</v>
      </c>
      <c r="J62" s="23">
        <f>IF('一覧表３'!E43="","",'一覧表３'!E43)</f>
      </c>
      <c r="M62" s="21" t="s">
        <v>297</v>
      </c>
      <c r="N62" s="22">
        <v>8</v>
      </c>
      <c r="O62" s="23">
        <f>IF('一覧表３'!F43="","",'一覧表３'!F43)</f>
      </c>
      <c r="P62" s="23">
        <f>IF('一覧表３'!G44="","",'一覧表３'!G44)</f>
      </c>
      <c r="Q62" s="23"/>
      <c r="R62" s="23">
        <f>IF('一覧表３'!H43="","",'一覧表３'!H43)</f>
      </c>
      <c r="S62" s="23">
        <f>IF('一覧表３'!I43="","",'一覧表３'!I43)</f>
      </c>
      <c r="T62" s="23">
        <f>IF('一覧表３'!J44="","",'一覧表３'!J44)</f>
      </c>
      <c r="U62" s="23"/>
      <c r="V62" s="23">
        <f>IF('一覧表３'!K43="","",'一覧表３'!K43)</f>
      </c>
      <c r="W62" s="23">
        <f>IF('一覧表３'!L43="","",'一覧表３'!L43)</f>
      </c>
      <c r="X62" s="23">
        <f>IF('一覧表３'!M44="","",'一覧表３'!M44)</f>
      </c>
      <c r="Y62" s="23"/>
      <c r="Z62" s="23">
        <f>IF('一覧表３'!N43="","",'一覧表３'!N43)</f>
      </c>
      <c r="AA62" s="23">
        <f>IF('一覧表３'!O43="","",'一覧表３'!O43)</f>
      </c>
      <c r="AB62" s="23">
        <f>IF('一覧表３'!P44="","",'一覧表３'!P44)</f>
      </c>
      <c r="AC62" s="23"/>
      <c r="AD62" s="23">
        <f>IF('一覧表３'!Q43="","",'一覧表３'!Q43)</f>
      </c>
      <c r="AE62" s="23">
        <f>IF('一覧表３'!R43="","",'一覧表３'!R43)</f>
      </c>
      <c r="AF62" s="23">
        <f>IF('一覧表３'!S44="","",'一覧表３'!S44)</f>
      </c>
      <c r="AG62" s="23"/>
      <c r="AH62" s="23">
        <f>IF('一覧表３'!T43="","",'一覧表３'!T43)</f>
      </c>
    </row>
    <row r="63" spans="1:34" s="22" customFormat="1" ht="13.5">
      <c r="A63" s="21"/>
      <c r="B63" s="21">
        <f>'一覧表'!$S$3</f>
        <v>0</v>
      </c>
      <c r="C63" s="21"/>
      <c r="D63" s="23">
        <f>IF('一覧表３'!B45="","",'一覧表３'!B45)</f>
      </c>
      <c r="E63" s="23"/>
      <c r="F63" s="23">
        <f>IF('一覧表３'!C46="","",'一覧表３'!C46)</f>
      </c>
      <c r="G63" s="23">
        <f>IF('一覧表３'!C45="","",'一覧表３'!C45)</f>
      </c>
      <c r="H63" s="23">
        <f t="shared" si="2"/>
      </c>
      <c r="I63" s="22" t="str">
        <f>IF('一覧表３'!D45="男",1,IF('一覧表３'!D45="女",2,"エラー"))</f>
        <v>エラー</v>
      </c>
      <c r="J63" s="23">
        <f>IF('一覧表３'!E45="","",'一覧表３'!E45)</f>
      </c>
      <c r="M63" s="21" t="s">
        <v>297</v>
      </c>
      <c r="N63" s="22">
        <v>8</v>
      </c>
      <c r="O63" s="23">
        <f>IF('一覧表３'!F45="","",'一覧表３'!F45)</f>
      </c>
      <c r="P63" s="23">
        <f>IF('一覧表３'!G46="","",'一覧表３'!G46)</f>
      </c>
      <c r="Q63" s="23"/>
      <c r="R63" s="23">
        <f>IF('一覧表３'!H45="","",'一覧表３'!H45)</f>
      </c>
      <c r="S63" s="23">
        <f>IF('一覧表３'!I45="","",'一覧表３'!I45)</f>
      </c>
      <c r="T63" s="23">
        <f>IF('一覧表３'!J46="","",'一覧表３'!J46)</f>
      </c>
      <c r="U63" s="23"/>
      <c r="V63" s="23">
        <f>IF('一覧表３'!K45="","",'一覧表３'!K45)</f>
      </c>
      <c r="W63" s="23">
        <f>IF('一覧表３'!L45="","",'一覧表３'!L45)</f>
      </c>
      <c r="X63" s="23">
        <f>IF('一覧表３'!M46="","",'一覧表３'!M46)</f>
      </c>
      <c r="Y63" s="23"/>
      <c r="Z63" s="23">
        <f>IF('一覧表３'!N45="","",'一覧表３'!N45)</f>
      </c>
      <c r="AA63" s="23">
        <f>IF('一覧表３'!O45="","",'一覧表３'!O45)</f>
      </c>
      <c r="AB63" s="23">
        <f>IF('一覧表３'!P46="","",'一覧表３'!P46)</f>
      </c>
      <c r="AC63" s="23"/>
      <c r="AD63" s="23">
        <f>IF('一覧表３'!Q45="","",'一覧表３'!Q45)</f>
      </c>
      <c r="AE63" s="23">
        <f>IF('一覧表３'!R45="","",'一覧表３'!R45)</f>
      </c>
      <c r="AF63" s="23">
        <f>IF('一覧表３'!S46="","",'一覧表３'!S46)</f>
      </c>
      <c r="AG63" s="23"/>
      <c r="AH63" s="23">
        <f>IF('一覧表３'!T45="","",'一覧表３'!T45)</f>
      </c>
    </row>
  </sheetData>
  <sheetProtection password="CCE6" sheet="1" selectLockedCells="1" selectUnlockedCells="1"/>
  <protectedRanges>
    <protectedRange sqref="O2:AH42 O44:AH63 B44:J63 B2:J42 M2:M63" name="範囲1"/>
  </protectedRanges>
  <printOptions/>
  <pageMargins left="0.787" right="0.787" top="0.984" bottom="0.984" header="0.512" footer="0.512"/>
  <pageSetup fitToHeight="1" fitToWidth="1" horizontalDpi="600" verticalDpi="600" orientation="landscape" paperSize="9" scale="51" r:id="rId1"/>
  <ignoredErrors>
    <ignoredError sqref="P2:P20 T2:T20 X2:X20 AB2:AB20 AF2:AF21 AF23:AF40 AE41:AF62 AA21:AB21 AA23:AB63 I23:I40 S21:T21 S23:T63 W21:X21 W23:X63 F2:G63 O21:P21 O23:P63 D2:D63" unlockedFormula="1"/>
    <ignoredError sqref="R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Tassy2013</cp:lastModifiedBy>
  <cp:lastPrinted>2017-04-13T14:45:40Z</cp:lastPrinted>
  <dcterms:created xsi:type="dcterms:W3CDTF">1998-04-29T04:01:12Z</dcterms:created>
  <dcterms:modified xsi:type="dcterms:W3CDTF">2017-08-14T02:15:38Z</dcterms:modified>
  <cp:category>大会申込一覧表</cp:category>
  <cp:version/>
  <cp:contentType/>
  <cp:contentStatus/>
</cp:coreProperties>
</file>