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70" tabRatio="761" activeTab="0"/>
  </bookViews>
  <sheets>
    <sheet name="データ入力シート" sheetId="1" r:id="rId1"/>
    <sheet name="男子申込用（仮オーダー）" sheetId="2" r:id="rId2"/>
    <sheet name="男子正式オーダー用紙" sheetId="3" r:id="rId3"/>
    <sheet name="女子申込用（仮オーダー）" sheetId="4" r:id="rId4"/>
    <sheet name="女子正式オーダー用紙" sheetId="5" r:id="rId5"/>
    <sheet name="登録番号" sheetId="6" r:id="rId6"/>
    <sheet name="男子" sheetId="7" state="hidden" r:id="rId7"/>
    <sheet name="女子" sheetId="8" state="hidden" r:id="rId8"/>
  </sheets>
  <definedNames>
    <definedName name="_xlnm.Print_Area" localSheetId="0">'データ入力シート'!$A$1:$E$23</definedName>
    <definedName name="_xlnm.Print_Area" localSheetId="7">'女子'!$A$1:$T$64</definedName>
    <definedName name="_xlnm.Print_Area" localSheetId="3">'女子申込用（仮オーダー）'!$B$3:$F$38</definedName>
    <definedName name="_xlnm.Print_Area" localSheetId="4">'女子正式オーダー用紙'!$B$3:$F$33</definedName>
    <definedName name="_xlnm.Print_Area" localSheetId="6">'男子'!$A$1:$V$66</definedName>
    <definedName name="_xlnm.Print_Area" localSheetId="1">'男子申込用（仮オーダー）'!$B$3:$F$42</definedName>
    <definedName name="_xlnm.Print_Area" localSheetId="2">'男子正式オーダー用紙'!$B$3:$F$37</definedName>
  </definedNames>
  <calcPr fullCalcOnLoad="1"/>
</workbook>
</file>

<file path=xl/comments1.xml><?xml version="1.0" encoding="utf-8"?>
<comments xmlns="http://schemas.openxmlformats.org/spreadsheetml/2006/main">
  <authors>
    <author>筑西市教育委員会</author>
    <author>佐藤稔</author>
  </authors>
  <commentList>
    <comment ref="D1" authorId="0">
      <text>
        <r>
          <rPr>
            <b/>
            <sz val="9"/>
            <rFont val="ＭＳ Ｐゴシック"/>
            <family val="3"/>
          </rPr>
          <t>ドロップダウンリストから選択してください。</t>
        </r>
      </text>
    </comment>
    <comment ref="F1" authorId="0">
      <text>
        <r>
          <rPr>
            <b/>
            <sz val="9"/>
            <rFont val="ＭＳ Ｐゴシック"/>
            <family val="3"/>
          </rPr>
          <t>【登録番号】は略称名を選択すると自動で入ります。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学校の正式名称を記入
「○○市立××第△中学校」</t>
        </r>
      </text>
    </comment>
    <comment ref="H1" authorId="1">
      <text>
        <r>
          <rPr>
            <sz val="9"/>
            <rFont val="ＭＳ Ｐゴシック"/>
            <family val="3"/>
          </rPr>
          <t xml:space="preserve">【地区】
ドロップダウンリストから選択してください。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<sst xmlns="http://schemas.openxmlformats.org/spreadsheetml/2006/main" count="1405" uniqueCount="1309">
  <si>
    <t>学年</t>
  </si>
  <si>
    <t>監督名</t>
  </si>
  <si>
    <t>学校名</t>
  </si>
  <si>
    <t>Ｎｏ</t>
  </si>
  <si>
    <t>印</t>
  </si>
  <si>
    <t>正式選手氏名</t>
  </si>
  <si>
    <t>番</t>
  </si>
  <si>
    <t>フリガナ</t>
  </si>
  <si>
    <t>区</t>
  </si>
  <si>
    <t>学校名</t>
  </si>
  <si>
    <t>校長名</t>
  </si>
  <si>
    <t>ナンバー</t>
  </si>
  <si>
    <t>学年</t>
  </si>
  <si>
    <t>氏　名</t>
  </si>
  <si>
    <t>男子監督名</t>
  </si>
  <si>
    <t>女子監督名</t>
  </si>
  <si>
    <t>補　欠</t>
  </si>
  <si>
    <t>摘　　要</t>
  </si>
  <si>
    <t>2　区</t>
  </si>
  <si>
    <t>3　区</t>
  </si>
  <si>
    <t>4　区</t>
  </si>
  <si>
    <t>5　区</t>
  </si>
  <si>
    <t>6　区</t>
  </si>
  <si>
    <t>※　・正式オーダー用紙は監督会議当日提出すること</t>
  </si>
  <si>
    <r>
      <rPr>
        <sz val="8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　・第1次申込と変更がある区間は、摘要欄に○印をつけること</t>
    </r>
  </si>
  <si>
    <t>※　・予想オーダーを記入のこと（正式オーダーを提出する際区間変更も可）</t>
  </si>
  <si>
    <t>　上記の者は、本大会参加について保護者の同意を得ているので、参加申し込みをします。また、本大会のプログラム作成及び成績上位者の報道発表並びにホームページにおける学校名・氏名・学年・写真等の個人情報の掲載については、本人及び保護者の同意を得ています。</t>
  </si>
  <si>
    <t>　上記の者は健康に異常がないので出場を許可します。</t>
  </si>
  <si>
    <t>長</t>
  </si>
  <si>
    <t>職印</t>
  </si>
  <si>
    <t>協力審判員氏名　　　</t>
  </si>
  <si>
    <t>平成２６年度茨城県中体連・陸上（駅伝）競技登録番号</t>
  </si>
  <si>
    <t>（陸上競技登録番号不足の場合は，番号の末尾にAまたはBを付記すること）</t>
  </si>
  <si>
    <t>○水戸市（２０）</t>
  </si>
  <si>
    <t>・水戸一</t>
  </si>
  <si>
    <t xml:space="preserve">   1～  30</t>
  </si>
  <si>
    <t>(  2)</t>
  </si>
  <si>
    <t>・大　宮</t>
  </si>
  <si>
    <t>4561～4590</t>
  </si>
  <si>
    <t>( 81)</t>
  </si>
  <si>
    <t>・太　田</t>
  </si>
  <si>
    <t>・水戸二</t>
  </si>
  <si>
    <t xml:space="preserve">  31～  60</t>
  </si>
  <si>
    <t>( 66)</t>
  </si>
  <si>
    <t>・世　矢</t>
  </si>
  <si>
    <t>2371～2400</t>
  </si>
  <si>
    <t>(  8)</t>
  </si>
  <si>
    <t>・水戸三</t>
  </si>
  <si>
    <t>・大宮二</t>
  </si>
  <si>
    <t>4621～4650</t>
  </si>
  <si>
    <t>(127)</t>
  </si>
  <si>
    <t>・峰　山</t>
  </si>
  <si>
    <t>( 59)</t>
  </si>
  <si>
    <t>・水戸四</t>
  </si>
  <si>
    <t xml:space="preserve">  91～ 120</t>
  </si>
  <si>
    <t>( 10)</t>
  </si>
  <si>
    <t>・山　方</t>
  </si>
  <si>
    <t>(175)</t>
  </si>
  <si>
    <t>・瑞　竜</t>
  </si>
  <si>
    <t>2431～2460</t>
  </si>
  <si>
    <t>( 11)</t>
  </si>
  <si>
    <t>・水戸五</t>
  </si>
  <si>
    <t xml:space="preserve"> 121～ 150</t>
  </si>
  <si>
    <t>( 73)</t>
  </si>
  <si>
    <t>4831～4860</t>
  </si>
  <si>
    <t>・緑　岡</t>
  </si>
  <si>
    <t xml:space="preserve"> 151～ 180</t>
  </si>
  <si>
    <t>( 17)</t>
  </si>
  <si>
    <t>(173)</t>
  </si>
  <si>
    <t>・飯　富</t>
  </si>
  <si>
    <t xml:space="preserve"> 181～ 210</t>
  </si>
  <si>
    <t>(184)</t>
  </si>
  <si>
    <t>・御前山</t>
  </si>
  <si>
    <t>3961～3990</t>
  </si>
  <si>
    <t>(74)</t>
  </si>
  <si>
    <t>・水　府</t>
  </si>
  <si>
    <t>4891～4920</t>
  </si>
  <si>
    <t>・国　田</t>
  </si>
  <si>
    <t xml:space="preserve"> 211～ 240</t>
  </si>
  <si>
    <t>(109)</t>
  </si>
  <si>
    <t>○小美玉市（４）</t>
  </si>
  <si>
    <t>・里　美</t>
  </si>
  <si>
    <t>4921～4950</t>
  </si>
  <si>
    <t>( 93)</t>
  </si>
  <si>
    <t>・赤　塚</t>
  </si>
  <si>
    <t xml:space="preserve"> 241～ 270</t>
  </si>
  <si>
    <t>( 39)</t>
  </si>
  <si>
    <t>・小川南</t>
  </si>
  <si>
    <t>3781～3810</t>
  </si>
  <si>
    <t>(189)</t>
  </si>
  <si>
    <t>・見　川</t>
  </si>
  <si>
    <t xml:space="preserve"> 271～ 300</t>
  </si>
  <si>
    <t>・小川北</t>
  </si>
  <si>
    <t>3811～3840</t>
  </si>
  <si>
    <t>・高　萩</t>
  </si>
  <si>
    <t>・双葉台</t>
  </si>
  <si>
    <t xml:space="preserve"> 301～ 330</t>
  </si>
  <si>
    <t>( 97)</t>
  </si>
  <si>
    <t>・美野里</t>
  </si>
  <si>
    <t>3841～3870</t>
  </si>
  <si>
    <t>( 13)</t>
  </si>
  <si>
    <t>・松　岡</t>
  </si>
  <si>
    <t>( 80)</t>
  </si>
  <si>
    <t>・茨大附属</t>
  </si>
  <si>
    <t>・玉　里</t>
  </si>
  <si>
    <t>( 54)</t>
  </si>
  <si>
    <t>・茨　城</t>
  </si>
  <si>
    <t xml:space="preserve"> 361～ 390</t>
  </si>
  <si>
    <t>(222)</t>
  </si>
  <si>
    <t>・秋　山</t>
  </si>
  <si>
    <t>2791～2820</t>
  </si>
  <si>
    <t>(102)</t>
  </si>
  <si>
    <t>・石　川</t>
  </si>
  <si>
    <t xml:space="preserve"> 391～ 420</t>
  </si>
  <si>
    <t>・明　光</t>
  </si>
  <si>
    <t>( 18)</t>
  </si>
  <si>
    <t>○北茨城市（５）</t>
  </si>
  <si>
    <t>・笠　原</t>
  </si>
  <si>
    <t xml:space="preserve"> 421～ 450</t>
  </si>
  <si>
    <t>(170)</t>
  </si>
  <si>
    <t>・青　葉</t>
  </si>
  <si>
    <t>3721～3750</t>
  </si>
  <si>
    <t>( 30)</t>
  </si>
  <si>
    <t>・中　郷</t>
  </si>
  <si>
    <t>( 38)</t>
  </si>
  <si>
    <t>・千　波</t>
  </si>
  <si>
    <t xml:space="preserve">  01～ 030</t>
  </si>
  <si>
    <t>(221)</t>
  </si>
  <si>
    <t>・大洗一</t>
  </si>
  <si>
    <t>3991～4020</t>
  </si>
  <si>
    <t>(131)</t>
  </si>
  <si>
    <t>・磯　原</t>
  </si>
  <si>
    <t>2911～2940</t>
  </si>
  <si>
    <t>( 69)</t>
  </si>
  <si>
    <t>・常　澄</t>
  </si>
  <si>
    <t>(  9)</t>
  </si>
  <si>
    <t>・大洗南</t>
  </si>
  <si>
    <t>4021～4050</t>
  </si>
  <si>
    <t>(160)</t>
  </si>
  <si>
    <t>・華　川</t>
  </si>
  <si>
    <t>(137)</t>
  </si>
  <si>
    <t>・内　原</t>
  </si>
  <si>
    <t>3871～3900</t>
  </si>
  <si>
    <t>( 15)</t>
  </si>
  <si>
    <t>・東・常北</t>
  </si>
  <si>
    <t>3901～3930</t>
  </si>
  <si>
    <t>( 22)</t>
  </si>
  <si>
    <t>・北・常北</t>
  </si>
  <si>
    <t>3001～3030</t>
  </si>
  <si>
    <t>(155)</t>
  </si>
  <si>
    <t>・水戸英宏</t>
  </si>
  <si>
    <t>8671～8700</t>
  </si>
  <si>
    <t>(223)</t>
  </si>
  <si>
    <t>・桂</t>
  </si>
  <si>
    <t>(191)</t>
  </si>
  <si>
    <t>・関　本</t>
  </si>
  <si>
    <t>3031～3060</t>
  </si>
  <si>
    <t>(156)</t>
  </si>
  <si>
    <t>・智学館</t>
  </si>
  <si>
    <t>8701～8730</t>
  </si>
  <si>
    <t>(247)</t>
  </si>
  <si>
    <t>○久慈郡（４）</t>
  </si>
  <si>
    <t>【県東地区】－２５</t>
  </si>
  <si>
    <t>○ひたちなか市（９）</t>
  </si>
  <si>
    <t>・大　子</t>
  </si>
  <si>
    <t>( 76)</t>
  </si>
  <si>
    <t>○鹿嶋市（６）</t>
  </si>
  <si>
    <t>・那珂湊</t>
  </si>
  <si>
    <t>0921～0950</t>
  </si>
  <si>
    <t>( 36)</t>
  </si>
  <si>
    <t>・大子西</t>
  </si>
  <si>
    <t>5041～5070</t>
  </si>
  <si>
    <t>・大　野</t>
  </si>
  <si>
    <t>( 89)</t>
  </si>
  <si>
    <t>・平　磯</t>
  </si>
  <si>
    <t>0951～0980</t>
  </si>
  <si>
    <t>( 92)</t>
  </si>
  <si>
    <t>・大子南</t>
  </si>
  <si>
    <t>5101～5130</t>
  </si>
  <si>
    <t>(224)</t>
  </si>
  <si>
    <t>・鹿　島</t>
  </si>
  <si>
    <t>・阿字ヶ浦</t>
  </si>
  <si>
    <t>0981～1010</t>
  </si>
  <si>
    <t>・生　瀬</t>
  </si>
  <si>
    <t>(124)</t>
  </si>
  <si>
    <t>・高　松</t>
  </si>
  <si>
    <t>5491～5520</t>
  </si>
  <si>
    <t>(225)</t>
  </si>
  <si>
    <t>・勝田一</t>
  </si>
  <si>
    <t>2521～2550</t>
  </si>
  <si>
    <t>( 53)</t>
  </si>
  <si>
    <t>○那珂郡（２）</t>
  </si>
  <si>
    <t>・鹿　野</t>
  </si>
  <si>
    <t>(129)</t>
  </si>
  <si>
    <t>・勝田二</t>
  </si>
  <si>
    <t>2551～2580</t>
  </si>
  <si>
    <t>・東　海</t>
  </si>
  <si>
    <t>4381～4410</t>
  </si>
  <si>
    <t>( 58)</t>
  </si>
  <si>
    <t>・清真学園</t>
  </si>
  <si>
    <t>5731～5760</t>
  </si>
  <si>
    <t>(135)</t>
  </si>
  <si>
    <t>・勝田三</t>
  </si>
  <si>
    <t>2581～2610</t>
  </si>
  <si>
    <t>・東海南</t>
  </si>
  <si>
    <t>4411～4440</t>
  </si>
  <si>
    <t>( 99)</t>
  </si>
  <si>
    <t>・平　井</t>
  </si>
  <si>
    <t>6031～6060</t>
  </si>
  <si>
    <t>(123)</t>
  </si>
  <si>
    <t>・佐　野</t>
  </si>
  <si>
    <t>2611～2640</t>
  </si>
  <si>
    <t>(161)</t>
  </si>
  <si>
    <t>○神栖市（８）</t>
  </si>
  <si>
    <t>・大　島</t>
  </si>
  <si>
    <t>( 67)</t>
  </si>
  <si>
    <t>・神栖一</t>
  </si>
  <si>
    <t>5551～5580</t>
  </si>
  <si>
    <t>( 34)</t>
  </si>
  <si>
    <t>・田　彦</t>
  </si>
  <si>
    <t>2671～2700</t>
  </si>
  <si>
    <t>○日立市（１７）</t>
  </si>
  <si>
    <t>・神栖二</t>
  </si>
  <si>
    <t>5581～5610</t>
  </si>
  <si>
    <t>( 44)</t>
  </si>
  <si>
    <t>・助　川</t>
  </si>
  <si>
    <t xml:space="preserve"> 451～ 480</t>
  </si>
  <si>
    <t>( 21)</t>
  </si>
  <si>
    <t>・神栖三</t>
  </si>
  <si>
    <t>5611～5640</t>
  </si>
  <si>
    <t>(168)</t>
  </si>
  <si>
    <t>・笠　間</t>
  </si>
  <si>
    <t>3121～3150</t>
  </si>
  <si>
    <t>( 27)</t>
  </si>
  <si>
    <t>・平　沢</t>
  </si>
  <si>
    <t>・神栖四</t>
  </si>
  <si>
    <t>5761～5790</t>
  </si>
  <si>
    <t>(164)</t>
  </si>
  <si>
    <t>・駒　王</t>
  </si>
  <si>
    <t xml:space="preserve"> 511～ 540</t>
  </si>
  <si>
    <t>( 71)</t>
  </si>
  <si>
    <t>・波崎一</t>
  </si>
  <si>
    <t>5641～5670</t>
  </si>
  <si>
    <t>(101)</t>
  </si>
  <si>
    <t>・笠間南</t>
  </si>
  <si>
    <t>3181～3210</t>
  </si>
  <si>
    <t>・多　賀</t>
  </si>
  <si>
    <t xml:space="preserve"> 541～ 570</t>
  </si>
  <si>
    <t>・波崎二</t>
  </si>
  <si>
    <t>5671～5700</t>
  </si>
  <si>
    <t>( 82)</t>
  </si>
  <si>
    <t>・稲　田</t>
  </si>
  <si>
    <t>・大久保</t>
  </si>
  <si>
    <t>・波崎三</t>
  </si>
  <si>
    <t>5701～5730</t>
  </si>
  <si>
    <t>(108)</t>
  </si>
  <si>
    <t>・友　部</t>
  </si>
  <si>
    <t>4141～4170</t>
  </si>
  <si>
    <t>(116)</t>
  </si>
  <si>
    <t>・泉　丘</t>
  </si>
  <si>
    <t xml:space="preserve"> 601～ 630</t>
  </si>
  <si>
    <t>( 19)</t>
  </si>
  <si>
    <t>・波崎四</t>
  </si>
  <si>
    <t>(226)</t>
  </si>
  <si>
    <t>・友部二</t>
  </si>
  <si>
    <t>4291～4320</t>
  </si>
  <si>
    <t>(177)</t>
  </si>
  <si>
    <t>・日　高</t>
  </si>
  <si>
    <t xml:space="preserve"> 631～ 660</t>
  </si>
  <si>
    <t>○潮来市（４）</t>
  </si>
  <si>
    <t>・岩　間</t>
  </si>
  <si>
    <t>( 94)</t>
  </si>
  <si>
    <t>・坂　本</t>
  </si>
  <si>
    <t xml:space="preserve"> 661～ 690</t>
  </si>
  <si>
    <t>・牛　堀</t>
  </si>
  <si>
    <t>5881～5910</t>
  </si>
  <si>
    <t>○那珂市（６）</t>
  </si>
  <si>
    <t>・久　慈</t>
  </si>
  <si>
    <t>(118)</t>
  </si>
  <si>
    <t>・潮来一</t>
  </si>
  <si>
    <t>5911～5940</t>
  </si>
  <si>
    <t>(112)</t>
  </si>
  <si>
    <t>・那珂一</t>
  </si>
  <si>
    <t>4441～4470</t>
  </si>
  <si>
    <t>(  3)</t>
  </si>
  <si>
    <t>・中　里</t>
  </si>
  <si>
    <t xml:space="preserve"> 721～ 750</t>
  </si>
  <si>
    <t>(202)</t>
  </si>
  <si>
    <t>・潮来二</t>
  </si>
  <si>
    <t>5941～5970</t>
  </si>
  <si>
    <t>(148)</t>
  </si>
  <si>
    <t>・那珂二</t>
  </si>
  <si>
    <t>4471～4500</t>
  </si>
  <si>
    <t>(145)</t>
  </si>
  <si>
    <t>・豊　浦</t>
  </si>
  <si>
    <t>(159)</t>
  </si>
  <si>
    <t>・日の出</t>
  </si>
  <si>
    <t>(227)</t>
  </si>
  <si>
    <t>・那珂三</t>
  </si>
  <si>
    <t>4501～4530</t>
  </si>
  <si>
    <t>(115)</t>
  </si>
  <si>
    <t>・河原子</t>
  </si>
  <si>
    <t xml:space="preserve"> 781～ 810</t>
  </si>
  <si>
    <t>(197)</t>
  </si>
  <si>
    <t>○行方市（３）</t>
  </si>
  <si>
    <t>・那珂四</t>
  </si>
  <si>
    <t>4771～4800</t>
  </si>
  <si>
    <t>(141)</t>
  </si>
  <si>
    <t>・台　原</t>
  </si>
  <si>
    <t>・麻　生</t>
  </si>
  <si>
    <t>5821～5850</t>
  </si>
  <si>
    <t>・瓜　連</t>
  </si>
  <si>
    <t>4531～4560</t>
  </si>
  <si>
    <t>(120)</t>
  </si>
  <si>
    <t>・滑　川</t>
  </si>
  <si>
    <t xml:space="preserve"> 841～ 870</t>
  </si>
  <si>
    <t>(134)</t>
  </si>
  <si>
    <t>・北　浦</t>
  </si>
  <si>
    <t>5971～6000</t>
  </si>
  <si>
    <t>(111)</t>
  </si>
  <si>
    <t>・茨城学園</t>
  </si>
  <si>
    <t>( 12)</t>
  </si>
  <si>
    <t>・茨城キリスト</t>
  </si>
  <si>
    <t xml:space="preserve"> 871～ 900</t>
  </si>
  <si>
    <t>(203)</t>
  </si>
  <si>
    <t>・玉　造</t>
  </si>
  <si>
    <t>6001～6030</t>
  </si>
  <si>
    <t>(186)</t>
  </si>
  <si>
    <t>・十　王</t>
  </si>
  <si>
    <t>5221～5250</t>
  </si>
  <si>
    <t>( 95)</t>
  </si>
  <si>
    <t>・日立一高附属</t>
  </si>
  <si>
    <t>5851～5880</t>
  </si>
  <si>
    <t>○鉾田市（４）</t>
  </si>
  <si>
    <t>○つくば市（１７）</t>
  </si>
  <si>
    <t>○筑西市（７）</t>
  </si>
  <si>
    <t>・旭</t>
  </si>
  <si>
    <t>・茎　崎</t>
  </si>
  <si>
    <t>(166)</t>
  </si>
  <si>
    <t>・下　館</t>
  </si>
  <si>
    <t>( 85)</t>
  </si>
  <si>
    <t>・鉾田北</t>
  </si>
  <si>
    <t>（ 61）</t>
  </si>
  <si>
    <t>・高　崎</t>
  </si>
  <si>
    <t>・下館南</t>
  </si>
  <si>
    <t>( 96)</t>
  </si>
  <si>
    <t>・鉾田南</t>
  </si>
  <si>
    <t>（ 63）</t>
  </si>
  <si>
    <t>・桜</t>
  </si>
  <si>
    <t>・下館北</t>
  </si>
  <si>
    <t>0531～0560</t>
  </si>
  <si>
    <t>・大　洋</t>
  </si>
  <si>
    <t>5401～5430</t>
  </si>
  <si>
    <t>（ 14）</t>
  </si>
  <si>
    <t>・竹園東</t>
  </si>
  <si>
    <t>6931～6960</t>
  </si>
  <si>
    <t>・下館西</t>
  </si>
  <si>
    <t>0561～0590</t>
  </si>
  <si>
    <t>・並　木</t>
  </si>
  <si>
    <t>6961～6990</t>
  </si>
  <si>
    <t>・関　城</t>
  </si>
  <si>
    <t>7411～7440</t>
  </si>
  <si>
    <t>【県南地区】－７５</t>
  </si>
  <si>
    <t>・谷田部</t>
  </si>
  <si>
    <t>7081～7110</t>
  </si>
  <si>
    <t>(152)</t>
  </si>
  <si>
    <t>・明　野</t>
  </si>
  <si>
    <t>7441～7470</t>
  </si>
  <si>
    <t>○土浦市（１０）</t>
  </si>
  <si>
    <t>・高　山</t>
  </si>
  <si>
    <t>7111～7140</t>
  </si>
  <si>
    <t>・協　和</t>
  </si>
  <si>
    <t>( 24)</t>
  </si>
  <si>
    <t>・土浦一</t>
  </si>
  <si>
    <t>（ 50）</t>
  </si>
  <si>
    <t>・豊　里</t>
  </si>
  <si>
    <t>7201～7230</t>
  </si>
  <si>
    <t>(237)</t>
  </si>
  <si>
    <t>○結城市（３）</t>
  </si>
  <si>
    <t>・土浦二</t>
  </si>
  <si>
    <t xml:space="preserve"> 991～0120</t>
  </si>
  <si>
    <t>・筑波東</t>
  </si>
  <si>
    <t>7231～7260</t>
  </si>
  <si>
    <t>・結　城</t>
  </si>
  <si>
    <t>0651～0680</t>
  </si>
  <si>
    <t>・土浦三</t>
  </si>
  <si>
    <t>・筑波西</t>
  </si>
  <si>
    <t>7261～7290</t>
  </si>
  <si>
    <t>・結城南</t>
  </si>
  <si>
    <t>・土浦四</t>
  </si>
  <si>
    <t>・大　穂</t>
  </si>
  <si>
    <t>7291～7320</t>
  </si>
  <si>
    <t>・結城東</t>
  </si>
  <si>
    <t>(181)</t>
  </si>
  <si>
    <t>・土浦五</t>
  </si>
  <si>
    <t>（ 87）</t>
  </si>
  <si>
    <t>・手代木</t>
  </si>
  <si>
    <t>○下妻市（３）</t>
  </si>
  <si>
    <t>・土浦六</t>
  </si>
  <si>
    <t>0111～0140</t>
  </si>
  <si>
    <t>・谷田部東</t>
  </si>
  <si>
    <t>・下　妻</t>
  </si>
  <si>
    <t>・都　和</t>
  </si>
  <si>
    <t>・茖渓学園</t>
  </si>
  <si>
    <t>・下妻東部</t>
  </si>
  <si>
    <t>2101～2130</t>
  </si>
  <si>
    <t>・新　治</t>
  </si>
  <si>
    <t>6871～6900</t>
  </si>
  <si>
    <t>（206）</t>
  </si>
  <si>
    <t>・吾　妻</t>
  </si>
  <si>
    <t>8551～8580</t>
  </si>
  <si>
    <t>(239)</t>
  </si>
  <si>
    <t>・千代川</t>
  </si>
  <si>
    <t>・常総学院</t>
  </si>
  <si>
    <t>0171～0200</t>
  </si>
  <si>
    <t>・並木中等</t>
  </si>
  <si>
    <t>○常総市（５）</t>
  </si>
  <si>
    <t>・土浦日大</t>
  </si>
  <si>
    <t>（246）</t>
  </si>
  <si>
    <t>8761～8790</t>
  </si>
  <si>
    <t>(249)</t>
  </si>
  <si>
    <t>・水海道</t>
  </si>
  <si>
    <t>( 60)</t>
  </si>
  <si>
    <t>○石岡市（６）</t>
  </si>
  <si>
    <t>○つくばみらい市（４）</t>
  </si>
  <si>
    <t>・水海道西</t>
  </si>
  <si>
    <t>2221～2250</t>
  </si>
  <si>
    <t>( 42)</t>
  </si>
  <si>
    <t>・石　岡</t>
  </si>
  <si>
    <t>（114）</t>
  </si>
  <si>
    <t>・伊　奈</t>
  </si>
  <si>
    <t>7141～7170</t>
  </si>
  <si>
    <t>・鬼　怒</t>
  </si>
  <si>
    <t>2251～2280</t>
  </si>
  <si>
    <t>(216)</t>
  </si>
  <si>
    <t>・府　中</t>
  </si>
  <si>
    <t>0351～0380</t>
  </si>
  <si>
    <t>( 65)</t>
  </si>
  <si>
    <t>・谷和原</t>
  </si>
  <si>
    <t>7171～7200</t>
  </si>
  <si>
    <t>・石　下</t>
  </si>
  <si>
    <t>7771～7800</t>
  </si>
  <si>
    <t>・石・城南</t>
  </si>
  <si>
    <t>・伊奈東</t>
  </si>
  <si>
    <t>(187)</t>
  </si>
  <si>
    <t>・石下西</t>
  </si>
  <si>
    <t>7801～7830</t>
  </si>
  <si>
    <t>(144)</t>
  </si>
  <si>
    <t>・国　府</t>
  </si>
  <si>
    <t>0411～0440</t>
  </si>
  <si>
    <t>・小　絹</t>
  </si>
  <si>
    <t>○坂東市（４）</t>
  </si>
  <si>
    <t>・八　郷</t>
  </si>
  <si>
    <t>(209)</t>
  </si>
  <si>
    <t>○かすみがうら市（３）</t>
  </si>
  <si>
    <t>・岩　井</t>
  </si>
  <si>
    <t>3541～3570</t>
  </si>
  <si>
    <t>・園　部</t>
  </si>
  <si>
    <t>6751～6780</t>
  </si>
  <si>
    <t>(208)</t>
  </si>
  <si>
    <t>・霞ヶ浦</t>
  </si>
  <si>
    <t>6631～6660</t>
  </si>
  <si>
    <t>・坂東南</t>
  </si>
  <si>
    <t>3571～3600</t>
  </si>
  <si>
    <t>○竜ヶ崎市（６）</t>
  </si>
  <si>
    <t>・千代田</t>
  </si>
  <si>
    <t>・坂東東</t>
  </si>
  <si>
    <t>・龍・城南</t>
  </si>
  <si>
    <t>0801～0830</t>
  </si>
  <si>
    <t>・下稲吉</t>
  </si>
  <si>
    <t>・猿　島</t>
  </si>
  <si>
    <t>・龍・愛宕</t>
  </si>
  <si>
    <t>○稲敷市（４）</t>
  </si>
  <si>
    <t>○桜川市（５）</t>
  </si>
  <si>
    <t>・城　西</t>
  </si>
  <si>
    <t>0861～0890</t>
  </si>
  <si>
    <t>(230)</t>
  </si>
  <si>
    <t>・江戸崎</t>
  </si>
  <si>
    <t>6121～6150</t>
  </si>
  <si>
    <t>・桃　山</t>
  </si>
  <si>
    <t>7471～7500</t>
  </si>
  <si>
    <t>( 33)</t>
  </si>
  <si>
    <t>・長　山</t>
  </si>
  <si>
    <t>0891～0920</t>
  </si>
  <si>
    <t>( 46)</t>
  </si>
  <si>
    <t>・新利根</t>
  </si>
  <si>
    <t>6361～6390</t>
  </si>
  <si>
    <t>(196)</t>
  </si>
  <si>
    <t>・桜・桜川</t>
  </si>
  <si>
    <t>7501～7530</t>
  </si>
  <si>
    <t>・中根台</t>
  </si>
  <si>
    <t>8611～8640</t>
  </si>
  <si>
    <t>(231)</t>
  </si>
  <si>
    <t>・稲・桜川</t>
  </si>
  <si>
    <t>(240)</t>
  </si>
  <si>
    <t>・大　和</t>
  </si>
  <si>
    <t>7531～7560</t>
  </si>
  <si>
    <t>・城ノ内</t>
  </si>
  <si>
    <t>8641～8670</t>
  </si>
  <si>
    <t>(212)</t>
  </si>
  <si>
    <t>・東</t>
  </si>
  <si>
    <t>(190)</t>
  </si>
  <si>
    <t>・岩瀬西</t>
  </si>
  <si>
    <t>4231～4260</t>
  </si>
  <si>
    <t>○取手市（８）</t>
  </si>
  <si>
    <t>・岩瀬東</t>
  </si>
  <si>
    <t>・取手一</t>
  </si>
  <si>
    <t>・美　浦</t>
  </si>
  <si>
    <t>○結城郡（２）</t>
  </si>
  <si>
    <t>・取手二</t>
  </si>
  <si>
    <t>3331～3360</t>
  </si>
  <si>
    <t>(106)</t>
  </si>
  <si>
    <t>・阿　見</t>
  </si>
  <si>
    <t>6181～6210</t>
  </si>
  <si>
    <t>・八千代一</t>
  </si>
  <si>
    <t>7681～7710</t>
  </si>
  <si>
    <t>・永　山</t>
  </si>
  <si>
    <t>3361～3390</t>
  </si>
  <si>
    <t>・朝　日</t>
  </si>
  <si>
    <t>(198)</t>
  </si>
  <si>
    <t>・八千代東</t>
  </si>
  <si>
    <t>7711～7740</t>
  </si>
  <si>
    <t>(142)</t>
  </si>
  <si>
    <t>・戸　頭</t>
  </si>
  <si>
    <t>3391～3420</t>
  </si>
  <si>
    <t>・河　内</t>
  </si>
  <si>
    <t>6391～6420</t>
  </si>
  <si>
    <t>(207)</t>
  </si>
  <si>
    <t>○猿島郡（３）</t>
  </si>
  <si>
    <t>・江戸川学園</t>
  </si>
  <si>
    <t>(245)</t>
  </si>
  <si>
    <t>・金江津</t>
  </si>
  <si>
    <t>・境　一</t>
  </si>
  <si>
    <t>8071～8100</t>
  </si>
  <si>
    <t>・藤　代</t>
  </si>
  <si>
    <t>8251～8280</t>
  </si>
  <si>
    <t>( 49)</t>
  </si>
  <si>
    <t>・竹　来</t>
  </si>
  <si>
    <t>(185)</t>
  </si>
  <si>
    <t>・境　二</t>
  </si>
  <si>
    <t>8101～8130</t>
  </si>
  <si>
    <t>・藤代南</t>
  </si>
  <si>
    <t>・霞南至健</t>
  </si>
  <si>
    <t>(248)</t>
  </si>
  <si>
    <t>・五　霞</t>
  </si>
  <si>
    <t>7981～8010</t>
  </si>
  <si>
    <t>( 48)</t>
  </si>
  <si>
    <t>・聖　徳</t>
  </si>
  <si>
    <t>8431～8460</t>
  </si>
  <si>
    <t>○北相馬郡（１）</t>
  </si>
  <si>
    <t>○守谷市（４）</t>
  </si>
  <si>
    <t>・利　根</t>
  </si>
  <si>
    <t>8371～8400</t>
  </si>
  <si>
    <t>( 84)</t>
  </si>
  <si>
    <t>・守　谷</t>
  </si>
  <si>
    <t>(151)</t>
  </si>
  <si>
    <t>・守・愛宕</t>
  </si>
  <si>
    <t>8341～8370</t>
  </si>
  <si>
    <t>【県西地区】－４２</t>
  </si>
  <si>
    <t>・御所ヶ丘</t>
  </si>
  <si>
    <t>8401～8430</t>
  </si>
  <si>
    <t>(146)</t>
  </si>
  <si>
    <t>○古河市（１０）</t>
  </si>
  <si>
    <t>・けやき台</t>
  </si>
  <si>
    <t>(242)</t>
  </si>
  <si>
    <t>・古河一</t>
  </si>
  <si>
    <t>0201～0230</t>
  </si>
  <si>
    <t>・古河二</t>
  </si>
  <si>
    <t>0231～0260</t>
  </si>
  <si>
    <t>( 78)</t>
  </si>
  <si>
    <t>・牛久一</t>
  </si>
  <si>
    <t>( 98)</t>
  </si>
  <si>
    <t>・古河三</t>
  </si>
  <si>
    <t>(215)</t>
  </si>
  <si>
    <t>・牛久二</t>
  </si>
  <si>
    <t>・総　和</t>
  </si>
  <si>
    <t>(179)</t>
  </si>
  <si>
    <t>・牛久三</t>
  </si>
  <si>
    <t>(171)</t>
  </si>
  <si>
    <t>・総和北</t>
  </si>
  <si>
    <t>7951～7980</t>
  </si>
  <si>
    <t>・下　根</t>
  </si>
  <si>
    <t>・総和南</t>
  </si>
  <si>
    <t>・牛久南</t>
  </si>
  <si>
    <t>6571～6600</t>
  </si>
  <si>
    <t>・三　和</t>
  </si>
  <si>
    <t>・三和北</t>
  </si>
  <si>
    <t>・三和東</t>
  </si>
  <si>
    <t>8191～8220</t>
  </si>
  <si>
    <t>・古河中等</t>
  </si>
  <si>
    <t>8791～8820</t>
  </si>
  <si>
    <t>(250)</t>
  </si>
  <si>
    <t>1　区</t>
  </si>
  <si>
    <t>男子オーダー</t>
  </si>
  <si>
    <t>番号</t>
  </si>
  <si>
    <t>地区</t>
  </si>
  <si>
    <t>略称</t>
  </si>
  <si>
    <t>補欠</t>
  </si>
  <si>
    <t>女子オーダー</t>
  </si>
  <si>
    <t>地区</t>
  </si>
  <si>
    <t>略称名</t>
  </si>
  <si>
    <t>県西</t>
  </si>
  <si>
    <t>１区（３．５１０ｍ）</t>
  </si>
  <si>
    <t>２区（３．２４５ｍ）</t>
  </si>
  <si>
    <t>３区（３．２４５ｍ）</t>
  </si>
  <si>
    <t>４区（３．２４５ｍ）</t>
  </si>
  <si>
    <t>５区（３．２４５ｍ）</t>
  </si>
  <si>
    <t>６区（３．２４５ｍ）</t>
  </si>
  <si>
    <t>２区（２．２５０ｍ）</t>
  </si>
  <si>
    <t>３区（２．２５０ｍ）</t>
  </si>
  <si>
    <t>４区（２．２５０ｍ）</t>
  </si>
  <si>
    <t>サトウ</t>
  </si>
  <si>
    <t>から</t>
  </si>
  <si>
    <t>佐藤</t>
  </si>
  <si>
    <t>佐藤</t>
  </si>
  <si>
    <t>から</t>
  </si>
  <si>
    <t>補欠</t>
  </si>
  <si>
    <t>中央</t>
  </si>
  <si>
    <t>県東</t>
  </si>
  <si>
    <t>県北</t>
  </si>
  <si>
    <t>県南</t>
  </si>
  <si>
    <t>ナンバー</t>
  </si>
  <si>
    <t>校名略称</t>
  </si>
  <si>
    <t>水戸一</t>
  </si>
  <si>
    <t>水戸二</t>
  </si>
  <si>
    <t>水戸三</t>
  </si>
  <si>
    <t>水戸四</t>
  </si>
  <si>
    <t>水戸五</t>
  </si>
  <si>
    <t>緑　岡</t>
  </si>
  <si>
    <t>飯　富</t>
  </si>
  <si>
    <t>国　田</t>
  </si>
  <si>
    <t>赤　塚</t>
  </si>
  <si>
    <t>見　川</t>
  </si>
  <si>
    <t>双葉台</t>
  </si>
  <si>
    <t>茨大附属</t>
  </si>
  <si>
    <t>茨　城</t>
  </si>
  <si>
    <t>石　川</t>
  </si>
  <si>
    <t>笠　原</t>
  </si>
  <si>
    <t>千　波</t>
  </si>
  <si>
    <t>常　澄</t>
  </si>
  <si>
    <t>内　原</t>
  </si>
  <si>
    <t>那珂湊</t>
  </si>
  <si>
    <t>平　磯</t>
  </si>
  <si>
    <t>阿字ヶ浦</t>
  </si>
  <si>
    <t>勝田一</t>
  </si>
  <si>
    <t>勝田二</t>
  </si>
  <si>
    <t>勝田三</t>
  </si>
  <si>
    <t>佐　野</t>
  </si>
  <si>
    <t>大　島</t>
  </si>
  <si>
    <t>田　彦</t>
  </si>
  <si>
    <t>笠　間</t>
  </si>
  <si>
    <t>笠間東</t>
  </si>
  <si>
    <t>笠間南</t>
  </si>
  <si>
    <t>稲　田</t>
  </si>
  <si>
    <t>友　部</t>
  </si>
  <si>
    <t>友部二</t>
  </si>
  <si>
    <t>岩　間</t>
  </si>
  <si>
    <t>那珂一</t>
  </si>
  <si>
    <t>那珂二</t>
  </si>
  <si>
    <t>那珂三</t>
  </si>
  <si>
    <t>那珂四</t>
  </si>
  <si>
    <t>瓜　連</t>
  </si>
  <si>
    <t>茨城学園</t>
  </si>
  <si>
    <t>大　宮</t>
  </si>
  <si>
    <t>大宮一</t>
  </si>
  <si>
    <t>大宮二</t>
  </si>
  <si>
    <t>山　方</t>
  </si>
  <si>
    <t>美　和</t>
  </si>
  <si>
    <t>緒　川</t>
  </si>
  <si>
    <t>御前山</t>
  </si>
  <si>
    <t>小川南</t>
  </si>
  <si>
    <t>小川北</t>
  </si>
  <si>
    <t>美野里</t>
  </si>
  <si>
    <t>玉　里</t>
  </si>
  <si>
    <t>明　光</t>
  </si>
  <si>
    <t>青　葉</t>
  </si>
  <si>
    <t>大洗一</t>
  </si>
  <si>
    <t>大洗南</t>
  </si>
  <si>
    <t>東・常北</t>
  </si>
  <si>
    <t>桂</t>
  </si>
  <si>
    <t>七　会</t>
  </si>
  <si>
    <t>大　子</t>
  </si>
  <si>
    <t>大子西</t>
  </si>
  <si>
    <t>大子南</t>
  </si>
  <si>
    <t>生　瀬</t>
  </si>
  <si>
    <t>東　海</t>
  </si>
  <si>
    <t>東海南</t>
  </si>
  <si>
    <t>助　川</t>
  </si>
  <si>
    <t>平　沢</t>
  </si>
  <si>
    <t>駒　王</t>
  </si>
  <si>
    <t>多　賀</t>
  </si>
  <si>
    <t>大久保</t>
  </si>
  <si>
    <t>泉　丘</t>
  </si>
  <si>
    <t>坂　本</t>
  </si>
  <si>
    <t>久　慈</t>
  </si>
  <si>
    <t>日　高</t>
  </si>
  <si>
    <t>中　里</t>
  </si>
  <si>
    <t>水戸英宏</t>
  </si>
  <si>
    <t>智学館</t>
  </si>
  <si>
    <t>豊　浦</t>
  </si>
  <si>
    <t>河原子</t>
  </si>
  <si>
    <t>台　原</t>
  </si>
  <si>
    <t>滑　川</t>
  </si>
  <si>
    <t>茨城キリスト</t>
  </si>
  <si>
    <t>十　王</t>
  </si>
  <si>
    <t>日立一高附属</t>
  </si>
  <si>
    <t>太　田</t>
  </si>
  <si>
    <t>世　矢</t>
  </si>
  <si>
    <t>峰　山</t>
  </si>
  <si>
    <t>瑞　竜</t>
  </si>
  <si>
    <t>南</t>
  </si>
  <si>
    <t>北</t>
  </si>
  <si>
    <t>水　府</t>
  </si>
  <si>
    <t>里　美</t>
  </si>
  <si>
    <t>高　萩</t>
  </si>
  <si>
    <t>松　岡</t>
  </si>
  <si>
    <t>君　田</t>
  </si>
  <si>
    <t>秋　山</t>
  </si>
  <si>
    <t>中　郷</t>
  </si>
  <si>
    <t>磯　原</t>
  </si>
  <si>
    <t>華　川</t>
  </si>
  <si>
    <t>北・常北</t>
  </si>
  <si>
    <t>関　本</t>
  </si>
  <si>
    <t>大　野</t>
  </si>
  <si>
    <t>鹿　島</t>
  </si>
  <si>
    <t>高　松</t>
  </si>
  <si>
    <t>鹿　野</t>
  </si>
  <si>
    <t>清真学園</t>
  </si>
  <si>
    <t>平　井</t>
  </si>
  <si>
    <t>神栖一</t>
  </si>
  <si>
    <t>神栖二</t>
  </si>
  <si>
    <t>神栖三</t>
  </si>
  <si>
    <t>神栖四</t>
  </si>
  <si>
    <t>波崎一</t>
  </si>
  <si>
    <t>波崎二</t>
  </si>
  <si>
    <t>波崎三</t>
  </si>
  <si>
    <t>波崎四</t>
  </si>
  <si>
    <t>牛　堀</t>
  </si>
  <si>
    <t>潮来一</t>
  </si>
  <si>
    <t>潮来二</t>
  </si>
  <si>
    <t>日の出</t>
  </si>
  <si>
    <t>麻　生</t>
  </si>
  <si>
    <t>北　浦</t>
  </si>
  <si>
    <t>玉　造</t>
  </si>
  <si>
    <t>旭</t>
  </si>
  <si>
    <t>鉾田北</t>
  </si>
  <si>
    <t>鉾田南</t>
  </si>
  <si>
    <t>大　洋</t>
  </si>
  <si>
    <t>土浦一</t>
  </si>
  <si>
    <t>土浦二</t>
  </si>
  <si>
    <t>土浦三</t>
  </si>
  <si>
    <t>土浦四</t>
  </si>
  <si>
    <t>土浦五</t>
  </si>
  <si>
    <t>土浦六</t>
  </si>
  <si>
    <t>都　和</t>
  </si>
  <si>
    <t>新　治</t>
  </si>
  <si>
    <t>常総学院</t>
  </si>
  <si>
    <t>土浦日大</t>
  </si>
  <si>
    <t>石　岡</t>
  </si>
  <si>
    <t>府　中</t>
  </si>
  <si>
    <t>石・城南</t>
  </si>
  <si>
    <t>国　府</t>
  </si>
  <si>
    <t>八　郷</t>
  </si>
  <si>
    <t>園　部</t>
  </si>
  <si>
    <t>龍・城南</t>
  </si>
  <si>
    <t>龍・愛宕</t>
  </si>
  <si>
    <t>城　西</t>
  </si>
  <si>
    <t>長　山</t>
  </si>
  <si>
    <t>中根台</t>
  </si>
  <si>
    <t>城ノ内</t>
  </si>
  <si>
    <t>取手一</t>
  </si>
  <si>
    <t>取手二</t>
  </si>
  <si>
    <t>永　山</t>
  </si>
  <si>
    <t>戸　頭</t>
  </si>
  <si>
    <t>江戸川学園</t>
  </si>
  <si>
    <t>藤　代</t>
  </si>
  <si>
    <t>藤代南</t>
  </si>
  <si>
    <t>聖　徳</t>
  </si>
  <si>
    <t>守　谷</t>
  </si>
  <si>
    <t>守・愛宕</t>
  </si>
  <si>
    <t>御所ヶ丘</t>
  </si>
  <si>
    <t>けやき台</t>
  </si>
  <si>
    <t>牛久一</t>
  </si>
  <si>
    <t>牛久二</t>
  </si>
  <si>
    <t>牛久三</t>
  </si>
  <si>
    <t>下　根</t>
  </si>
  <si>
    <t>牛久南</t>
  </si>
  <si>
    <t>茎　崎</t>
  </si>
  <si>
    <t>高　崎</t>
  </si>
  <si>
    <t>桜</t>
  </si>
  <si>
    <t>竹園東</t>
  </si>
  <si>
    <t>並　木</t>
  </si>
  <si>
    <t>谷田部</t>
  </si>
  <si>
    <t>高　山</t>
  </si>
  <si>
    <t>豊　里</t>
  </si>
  <si>
    <t>筑波東</t>
  </si>
  <si>
    <t>筑波西</t>
  </si>
  <si>
    <t>大　穂</t>
  </si>
  <si>
    <t>手代木</t>
  </si>
  <si>
    <t>谷田部東</t>
  </si>
  <si>
    <t>茖渓学園</t>
  </si>
  <si>
    <t>吾　妻</t>
  </si>
  <si>
    <t>並木中等</t>
  </si>
  <si>
    <t>春日小中</t>
  </si>
  <si>
    <t>伊　奈</t>
  </si>
  <si>
    <t>谷和原</t>
  </si>
  <si>
    <t>伊奈東</t>
  </si>
  <si>
    <t>小　絹</t>
  </si>
  <si>
    <t>霞ヶ浦</t>
  </si>
  <si>
    <t>千代田</t>
  </si>
  <si>
    <t>下稲吉</t>
  </si>
  <si>
    <t>江戸崎</t>
  </si>
  <si>
    <t>新利根</t>
  </si>
  <si>
    <t>稲・桜川</t>
  </si>
  <si>
    <t>東</t>
  </si>
  <si>
    <t>美　浦</t>
  </si>
  <si>
    <t>阿　見</t>
  </si>
  <si>
    <t>朝　日</t>
  </si>
  <si>
    <t>河　内</t>
  </si>
  <si>
    <t>金江津</t>
  </si>
  <si>
    <t>竹　来</t>
  </si>
  <si>
    <t>霞南至健</t>
  </si>
  <si>
    <t>利　根</t>
  </si>
  <si>
    <t>古河一</t>
  </si>
  <si>
    <t>古河二</t>
  </si>
  <si>
    <t>古河三</t>
  </si>
  <si>
    <t>総　和</t>
  </si>
  <si>
    <t>総和北</t>
  </si>
  <si>
    <t>総和南</t>
  </si>
  <si>
    <t>三　和</t>
  </si>
  <si>
    <t>三和北</t>
  </si>
  <si>
    <t>三和東</t>
  </si>
  <si>
    <t>古河中等</t>
  </si>
  <si>
    <t>下　館</t>
  </si>
  <si>
    <t>下館南</t>
  </si>
  <si>
    <t>下館北</t>
  </si>
  <si>
    <t>下館西</t>
  </si>
  <si>
    <t>関　城</t>
  </si>
  <si>
    <t>明　野</t>
  </si>
  <si>
    <t>協　和</t>
  </si>
  <si>
    <t>結　城</t>
  </si>
  <si>
    <t>結城南</t>
  </si>
  <si>
    <t>結城東</t>
  </si>
  <si>
    <t>下　妻</t>
  </si>
  <si>
    <t>下妻東部</t>
  </si>
  <si>
    <t>千代川</t>
  </si>
  <si>
    <t>水海道</t>
  </si>
  <si>
    <t>水海道西</t>
  </si>
  <si>
    <t>鬼　怒</t>
  </si>
  <si>
    <t>石　下</t>
  </si>
  <si>
    <t>石下西</t>
  </si>
  <si>
    <t>岩　井</t>
  </si>
  <si>
    <t>坂東南</t>
  </si>
  <si>
    <t>坂東東</t>
  </si>
  <si>
    <t>猿　島</t>
  </si>
  <si>
    <t>桃　山</t>
  </si>
  <si>
    <t>桜・桜川</t>
  </si>
  <si>
    <t>大　和</t>
  </si>
  <si>
    <t>岩瀬西</t>
  </si>
  <si>
    <t>岩瀬東</t>
  </si>
  <si>
    <t>八千代一</t>
  </si>
  <si>
    <t>八千代東</t>
  </si>
  <si>
    <t>境　一</t>
  </si>
  <si>
    <t>境　二</t>
  </si>
  <si>
    <t>五　霞</t>
  </si>
  <si>
    <t>2</t>
  </si>
  <si>
    <t>66</t>
  </si>
  <si>
    <t>7</t>
  </si>
  <si>
    <t>10</t>
  </si>
  <si>
    <t>73</t>
  </si>
  <si>
    <t>17</t>
  </si>
  <si>
    <t>184</t>
  </si>
  <si>
    <t>109</t>
  </si>
  <si>
    <t>39</t>
  </si>
  <si>
    <t>51</t>
  </si>
  <si>
    <t>97</t>
  </si>
  <si>
    <t>165</t>
  </si>
  <si>
    <t>222</t>
  </si>
  <si>
    <t>150</t>
  </si>
  <si>
    <t>170</t>
  </si>
  <si>
    <t>221</t>
  </si>
  <si>
    <t>9</t>
  </si>
  <si>
    <t>15</t>
  </si>
  <si>
    <t>223</t>
  </si>
  <si>
    <t>247</t>
  </si>
  <si>
    <t>36</t>
  </si>
  <si>
    <t>92</t>
  </si>
  <si>
    <t>40</t>
  </si>
  <si>
    <t>53</t>
  </si>
  <si>
    <t>20</t>
  </si>
  <si>
    <t>104</t>
  </si>
  <si>
    <t>161</t>
  </si>
  <si>
    <t>67</t>
  </si>
  <si>
    <t>200</t>
  </si>
  <si>
    <t>27</t>
  </si>
  <si>
    <t>47</t>
  </si>
  <si>
    <t>23</t>
  </si>
  <si>
    <t>31</t>
  </si>
  <si>
    <t>116</t>
  </si>
  <si>
    <t>177</t>
  </si>
  <si>
    <t>94</t>
  </si>
  <si>
    <t>3</t>
  </si>
  <si>
    <t>145</t>
  </si>
  <si>
    <t>115</t>
  </si>
  <si>
    <t>141</t>
  </si>
  <si>
    <t>120</t>
  </si>
  <si>
    <t>12</t>
  </si>
  <si>
    <t>81</t>
  </si>
  <si>
    <t>45</t>
  </si>
  <si>
    <t>127</t>
  </si>
  <si>
    <t>175</t>
  </si>
  <si>
    <t>77</t>
  </si>
  <si>
    <t>173</t>
  </si>
  <si>
    <t>74</t>
  </si>
  <si>
    <t>189</t>
  </si>
  <si>
    <t>35</t>
  </si>
  <si>
    <t>13</t>
  </si>
  <si>
    <t>54</t>
  </si>
  <si>
    <t>18</t>
  </si>
  <si>
    <t>30</t>
  </si>
  <si>
    <t>131</t>
  </si>
  <si>
    <t>160</t>
  </si>
  <si>
    <t>22</t>
  </si>
  <si>
    <t>191</t>
  </si>
  <si>
    <t>138</t>
  </si>
  <si>
    <t>76</t>
  </si>
  <si>
    <t>158</t>
  </si>
  <si>
    <t>224</t>
  </si>
  <si>
    <t>124</t>
  </si>
  <si>
    <t>58</t>
  </si>
  <si>
    <t>99</t>
  </si>
  <si>
    <t>21</t>
  </si>
  <si>
    <t>133</t>
  </si>
  <si>
    <t>71</t>
  </si>
  <si>
    <t>136</t>
  </si>
  <si>
    <t>176</t>
  </si>
  <si>
    <t>19</t>
  </si>
  <si>
    <t>110</t>
  </si>
  <si>
    <t>201</t>
  </si>
  <si>
    <t>118</t>
  </si>
  <si>
    <t>202</t>
  </si>
  <si>
    <t>159</t>
  </si>
  <si>
    <t>197</t>
  </si>
  <si>
    <t>117</t>
  </si>
  <si>
    <t>134</t>
  </si>
  <si>
    <t>203</t>
  </si>
  <si>
    <t>95</t>
  </si>
  <si>
    <t>52</t>
  </si>
  <si>
    <t>37</t>
  </si>
  <si>
    <t>8</t>
  </si>
  <si>
    <t>59</t>
  </si>
  <si>
    <t>11</t>
  </si>
  <si>
    <t>1</t>
  </si>
  <si>
    <t>4</t>
  </si>
  <si>
    <t>55</t>
  </si>
  <si>
    <t>93</t>
  </si>
  <si>
    <t>25</t>
  </si>
  <si>
    <t>80</t>
  </si>
  <si>
    <t>183</t>
  </si>
  <si>
    <t>102</t>
  </si>
  <si>
    <t>38</t>
  </si>
  <si>
    <t>69</t>
  </si>
  <si>
    <t>137</t>
  </si>
  <si>
    <t>155</t>
  </si>
  <si>
    <t>156</t>
  </si>
  <si>
    <t>89</t>
  </si>
  <si>
    <t>57</t>
  </si>
  <si>
    <t>225</t>
  </si>
  <si>
    <t>129</t>
  </si>
  <si>
    <t>135</t>
  </si>
  <si>
    <t>123</t>
  </si>
  <si>
    <t>34</t>
  </si>
  <si>
    <t>44</t>
  </si>
  <si>
    <t>168</t>
  </si>
  <si>
    <t>164</t>
  </si>
  <si>
    <t>101</t>
  </si>
  <si>
    <t>82</t>
  </si>
  <si>
    <t>108</t>
  </si>
  <si>
    <t>226</t>
  </si>
  <si>
    <t>228</t>
  </si>
  <si>
    <t>112</t>
  </si>
  <si>
    <t>148</t>
  </si>
  <si>
    <t>227</t>
  </si>
  <si>
    <t>90</t>
  </si>
  <si>
    <t>111</t>
  </si>
  <si>
    <t>186</t>
  </si>
  <si>
    <t>56</t>
  </si>
  <si>
    <t>61</t>
  </si>
  <si>
    <t>63</t>
  </si>
  <si>
    <t>14</t>
  </si>
  <si>
    <t>50</t>
  </si>
  <si>
    <t>16</t>
  </si>
  <si>
    <t>68</t>
  </si>
  <si>
    <t>62</t>
  </si>
  <si>
    <t>87</t>
  </si>
  <si>
    <t>132</t>
  </si>
  <si>
    <t>162</t>
  </si>
  <si>
    <t>206</t>
  </si>
  <si>
    <t>244</t>
  </si>
  <si>
    <t>246</t>
  </si>
  <si>
    <t>114</t>
  </si>
  <si>
    <t>65</t>
  </si>
  <si>
    <t>64</t>
  </si>
  <si>
    <t>180</t>
  </si>
  <si>
    <t>209</t>
  </si>
  <si>
    <t>208</t>
  </si>
  <si>
    <t>182</t>
  </si>
  <si>
    <t>91</t>
  </si>
  <si>
    <t>230</t>
  </si>
  <si>
    <t>46</t>
  </si>
  <si>
    <t>231</t>
  </si>
  <si>
    <t>212</t>
  </si>
  <si>
    <t>128</t>
  </si>
  <si>
    <t>106</t>
  </si>
  <si>
    <t>232</t>
  </si>
  <si>
    <t>205</t>
  </si>
  <si>
    <t>245</t>
  </si>
  <si>
    <t>49</t>
  </si>
  <si>
    <t>147</t>
  </si>
  <si>
    <t>149</t>
  </si>
  <si>
    <t>151</t>
  </si>
  <si>
    <t>130</t>
  </si>
  <si>
    <t>146</t>
  </si>
  <si>
    <t>242</t>
  </si>
  <si>
    <t>98</t>
  </si>
  <si>
    <t>234</t>
  </si>
  <si>
    <t>171</t>
  </si>
  <si>
    <t>169</t>
  </si>
  <si>
    <t>125</t>
  </si>
  <si>
    <t>166</t>
  </si>
  <si>
    <t>139</t>
  </si>
  <si>
    <t>121</t>
  </si>
  <si>
    <t>140</t>
  </si>
  <si>
    <t>153</t>
  </si>
  <si>
    <t>152</t>
  </si>
  <si>
    <t>238</t>
  </si>
  <si>
    <t>237</t>
  </si>
  <si>
    <t>235</t>
  </si>
  <si>
    <t>236</t>
  </si>
  <si>
    <t>178</t>
  </si>
  <si>
    <t>194</t>
  </si>
  <si>
    <t>211</t>
  </si>
  <si>
    <t>243</t>
  </si>
  <si>
    <t>239</t>
  </si>
  <si>
    <t>188</t>
  </si>
  <si>
    <t>249</t>
  </si>
  <si>
    <t>113</t>
  </si>
  <si>
    <t>154</t>
  </si>
  <si>
    <t>187</t>
  </si>
  <si>
    <t>204</t>
  </si>
  <si>
    <t>103</t>
  </si>
  <si>
    <t>167</t>
  </si>
  <si>
    <t>122</t>
  </si>
  <si>
    <t>157</t>
  </si>
  <si>
    <t>196</t>
  </si>
  <si>
    <t>240</t>
  </si>
  <si>
    <t>190</t>
  </si>
  <si>
    <t>26</t>
  </si>
  <si>
    <t>119</t>
  </si>
  <si>
    <t>198</t>
  </si>
  <si>
    <t>207</t>
  </si>
  <si>
    <t>199</t>
  </si>
  <si>
    <t>185</t>
  </si>
  <si>
    <t>248</t>
  </si>
  <si>
    <t>84</t>
  </si>
  <si>
    <t>214</t>
  </si>
  <si>
    <t>78</t>
  </si>
  <si>
    <t>215</t>
  </si>
  <si>
    <t>179</t>
  </si>
  <si>
    <t>220</t>
  </si>
  <si>
    <t>193</t>
  </si>
  <si>
    <t>86</t>
  </si>
  <si>
    <t>172</t>
  </si>
  <si>
    <t>105</t>
  </si>
  <si>
    <t>250</t>
  </si>
  <si>
    <t>85</t>
  </si>
  <si>
    <t>96</t>
  </si>
  <si>
    <t>43</t>
  </si>
  <si>
    <t>79</t>
  </si>
  <si>
    <t>72</t>
  </si>
  <si>
    <t>88</t>
  </si>
  <si>
    <t>24</t>
  </si>
  <si>
    <t>32</t>
  </si>
  <si>
    <t>29</t>
  </si>
  <si>
    <t>181</t>
  </si>
  <si>
    <t>83</t>
  </si>
  <si>
    <t>192</t>
  </si>
  <si>
    <t>213</t>
  </si>
  <si>
    <t>60</t>
  </si>
  <si>
    <t>42</t>
  </si>
  <si>
    <t>216</t>
  </si>
  <si>
    <t>219</t>
  </si>
  <si>
    <t>144</t>
  </si>
  <si>
    <t>100</t>
  </si>
  <si>
    <t>218</t>
  </si>
  <si>
    <t>217</t>
  </si>
  <si>
    <t>126</t>
  </si>
  <si>
    <t>33</t>
  </si>
  <si>
    <t>28</t>
  </si>
  <si>
    <t>6</t>
  </si>
  <si>
    <t>41</t>
  </si>
  <si>
    <t>5</t>
  </si>
  <si>
    <t>75</t>
  </si>
  <si>
    <t>142</t>
  </si>
  <si>
    <t>143</t>
  </si>
  <si>
    <t>107</t>
  </si>
  <si>
    <t>48</t>
  </si>
  <si>
    <t>第53回茨城県中学校駅伝競走大会　男子申込書</t>
  </si>
  <si>
    <t>第53回茨城県中学校駅伝競走大会　男子正式オーダー用紙</t>
  </si>
  <si>
    <t>第31回茨城県中学校駅伝競走大会　女子申込書</t>
  </si>
  <si>
    <t>第31回茨城県中学校駅伝競走大会　女子正式オーダー用紙</t>
  </si>
  <si>
    <t>【中央地区】－６２</t>
  </si>
  <si>
    <t>○常陸大宮市（５）</t>
  </si>
  <si>
    <t>○常陸太田市（７）</t>
  </si>
  <si>
    <t>2341～2370</t>
  </si>
  <si>
    <t>( 37)</t>
  </si>
  <si>
    <t xml:space="preserve">  61～  90</t>
  </si>
  <si>
    <t>(  7)</t>
  </si>
  <si>
    <t>4651～4680</t>
  </si>
  <si>
    <t>2401～2430</t>
  </si>
  <si>
    <t>・明峰</t>
  </si>
  <si>
    <t>4711～4740</t>
  </si>
  <si>
    <t>・金砂郷</t>
  </si>
  <si>
    <t>(  1)</t>
  </si>
  <si>
    <t>( 55)</t>
  </si>
  <si>
    <t>( 35)</t>
  </si>
  <si>
    <t>○高萩市（３）</t>
  </si>
  <si>
    <t>2701～2730</t>
  </si>
  <si>
    <t>( 25)</t>
  </si>
  <si>
    <t>( 51)</t>
  </si>
  <si>
    <t>6691～6720</t>
  </si>
  <si>
    <t>2731～2760</t>
  </si>
  <si>
    <t>○東茨城郡（６）</t>
  </si>
  <si>
    <t xml:space="preserve"> 331～ 360</t>
  </si>
  <si>
    <t>(165)</t>
  </si>
  <si>
    <t>3691～3720</t>
  </si>
  <si>
    <t>2881～2910</t>
  </si>
  <si>
    <t>(150)</t>
  </si>
  <si>
    <t>2941～2970</t>
  </si>
  <si>
    <t>4051～4080</t>
  </si>
  <si>
    <t>3931～3960</t>
  </si>
  <si>
    <t>4951～4980</t>
  </si>
  <si>
    <t>(158)</t>
  </si>
  <si>
    <t>4981～5010</t>
  </si>
  <si>
    <t>5431～5460</t>
  </si>
  <si>
    <t>5461～5490</t>
  </si>
  <si>
    <t>( 57)</t>
  </si>
  <si>
    <t>( 40)</t>
  </si>
  <si>
    <t>5521～5550</t>
  </si>
  <si>
    <t>( 20)</t>
  </si>
  <si>
    <t>(104)</t>
  </si>
  <si>
    <t>2641～2670</t>
  </si>
  <si>
    <t>【県北地区】－３２</t>
  </si>
  <si>
    <t>(200)</t>
  </si>
  <si>
    <t>○笠間市（６）</t>
  </si>
  <si>
    <t xml:space="preserve"> 481～ 510</t>
  </si>
  <si>
    <t>(133)</t>
  </si>
  <si>
    <t>( 23)</t>
  </si>
  <si>
    <t>(136)</t>
  </si>
  <si>
    <t>3211～3240</t>
  </si>
  <si>
    <t>( 31)</t>
  </si>
  <si>
    <t xml:space="preserve"> 571～ 600</t>
  </si>
  <si>
    <t>(176)</t>
  </si>
  <si>
    <t>5791～5820</t>
  </si>
  <si>
    <t>(110)</t>
  </si>
  <si>
    <t>4171～4200</t>
  </si>
  <si>
    <t>(201)</t>
  </si>
  <si>
    <t>(228)</t>
  </si>
  <si>
    <t xml:space="preserve"> 691～ 720</t>
  </si>
  <si>
    <t xml:space="preserve"> 751～ 780</t>
  </si>
  <si>
    <t>6061～6090</t>
  </si>
  <si>
    <t xml:space="preserve"> 811～ 840</t>
  </si>
  <si>
    <t>(117)</t>
  </si>
  <si>
    <t>( 90)</t>
  </si>
  <si>
    <t>4741～4770</t>
  </si>
  <si>
    <t>( 52)</t>
  </si>
  <si>
    <t>5311～5340</t>
  </si>
  <si>
    <t>（ 56）</t>
  </si>
  <si>
    <t>6331～6360</t>
  </si>
  <si>
    <t>0471～0500</t>
  </si>
  <si>
    <t>5341～5370</t>
  </si>
  <si>
    <t>6601～6630</t>
  </si>
  <si>
    <t>(139)</t>
  </si>
  <si>
    <t>0501～0530</t>
  </si>
  <si>
    <t>5371～5400</t>
  </si>
  <si>
    <t>6901～6930</t>
  </si>
  <si>
    <t>(121)</t>
  </si>
  <si>
    <t>( 43)</t>
  </si>
  <si>
    <t>(140)</t>
  </si>
  <si>
    <t>( 79)</t>
  </si>
  <si>
    <t>(153)</t>
  </si>
  <si>
    <t>( 72)</t>
  </si>
  <si>
    <t>( 88)</t>
  </si>
  <si>
    <t>(238)</t>
  </si>
  <si>
    <t>7561～7590</t>
  </si>
  <si>
    <t xml:space="preserve"> 961～ 990</t>
  </si>
  <si>
    <t>（ 16）</t>
  </si>
  <si>
    <t>(235)</t>
  </si>
  <si>
    <t>( 32)</t>
  </si>
  <si>
    <t>0021～0050</t>
  </si>
  <si>
    <t>（ 68）</t>
  </si>
  <si>
    <t>(236)</t>
  </si>
  <si>
    <t>0711～0740</t>
  </si>
  <si>
    <t>( 29)</t>
  </si>
  <si>
    <t>0051～0080</t>
  </si>
  <si>
    <t>（ 62）</t>
  </si>
  <si>
    <t>(178)</t>
  </si>
  <si>
    <t>0741～0770</t>
  </si>
  <si>
    <t>0081～0110</t>
  </si>
  <si>
    <t>7321～7350</t>
  </si>
  <si>
    <t>(194)</t>
  </si>
  <si>
    <t>（132）</t>
  </si>
  <si>
    <t>8461～8490</t>
  </si>
  <si>
    <t>(211)</t>
  </si>
  <si>
    <t>2071～2100</t>
  </si>
  <si>
    <t>( 83)</t>
  </si>
  <si>
    <t>0141～0170</t>
  </si>
  <si>
    <t>（162）</t>
  </si>
  <si>
    <t>8491～8520</t>
  </si>
  <si>
    <t>(243)</t>
  </si>
  <si>
    <t>(192)</t>
  </si>
  <si>
    <t>7741～7770</t>
  </si>
  <si>
    <t>(213)</t>
  </si>
  <si>
    <t>（244）</t>
  </si>
  <si>
    <t>8281～8310</t>
  </si>
  <si>
    <t>(188)</t>
  </si>
  <si>
    <t>0291～0320</t>
  </si>
  <si>
    <t>・春　日</t>
  </si>
  <si>
    <t>2191～2220</t>
  </si>
  <si>
    <t>0321～0350</t>
  </si>
  <si>
    <t>(113)</t>
  </si>
  <si>
    <t>(154)</t>
  </si>
  <si>
    <t>(219)</t>
  </si>
  <si>
    <t>0381～0410</t>
  </si>
  <si>
    <t>( 64)</t>
  </si>
  <si>
    <t>7381～7410</t>
  </si>
  <si>
    <t>(180)</t>
  </si>
  <si>
    <t>8581～8610</t>
  </si>
  <si>
    <t>(204)</t>
  </si>
  <si>
    <t>6721～6750</t>
  </si>
  <si>
    <t>(100)</t>
  </si>
  <si>
    <t>(103)</t>
  </si>
  <si>
    <t>(218)</t>
  </si>
  <si>
    <t>6841～6870</t>
  </si>
  <si>
    <t>(167)</t>
  </si>
  <si>
    <t>3601～3630</t>
  </si>
  <si>
    <t>(217)</t>
  </si>
  <si>
    <t>(182)</t>
  </si>
  <si>
    <t>6991～7020</t>
  </si>
  <si>
    <t>(122)</t>
  </si>
  <si>
    <t>8041～8070</t>
  </si>
  <si>
    <t>(126)</t>
  </si>
  <si>
    <t>0831～0860</t>
  </si>
  <si>
    <t>( 91)</t>
  </si>
  <si>
    <t>(157)</t>
  </si>
  <si>
    <t>( 28)</t>
  </si>
  <si>
    <t>6451～6480</t>
  </si>
  <si>
    <t>(  6)</t>
  </si>
  <si>
    <t>6481～6510</t>
  </si>
  <si>
    <t>( 41)</t>
  </si>
  <si>
    <t>○稲敷郡（６）</t>
  </si>
  <si>
    <t>4261～4290</t>
  </si>
  <si>
    <t>(  5)</t>
  </si>
  <si>
    <t>3301～3330</t>
  </si>
  <si>
    <t>(128)</t>
  </si>
  <si>
    <t>6151～6180</t>
  </si>
  <si>
    <t>(26)</t>
  </si>
  <si>
    <t>(119)</t>
  </si>
  <si>
    <t>( 75)</t>
  </si>
  <si>
    <t>(232)</t>
  </si>
  <si>
    <t>6211～6240</t>
  </si>
  <si>
    <t>(205)</t>
  </si>
  <si>
    <t>3481～3510</t>
  </si>
  <si>
    <t>6421～6450</t>
  </si>
  <si>
    <t>(199)</t>
  </si>
  <si>
    <t>(143)</t>
  </si>
  <si>
    <t>6511～6540</t>
  </si>
  <si>
    <t>(107)</t>
  </si>
  <si>
    <t>8311～8340</t>
  </si>
  <si>
    <t>(147)</t>
  </si>
  <si>
    <t>8731～8760</t>
  </si>
  <si>
    <t>(149)</t>
  </si>
  <si>
    <t>8221～8250</t>
  </si>
  <si>
    <t>(130)</t>
  </si>
  <si>
    <t>8521～8550</t>
  </si>
  <si>
    <t>(214)</t>
  </si>
  <si>
    <t>○牛久市（６）</t>
  </si>
  <si>
    <t>6241～6270</t>
  </si>
  <si>
    <t>0261～0290</t>
  </si>
  <si>
    <t>6271～6300</t>
  </si>
  <si>
    <t>(234)</t>
  </si>
  <si>
    <t>7921～7950</t>
  </si>
  <si>
    <t>6301～6330</t>
  </si>
  <si>
    <t>(220)</t>
  </si>
  <si>
    <t>6541～6570</t>
  </si>
  <si>
    <t>(169)</t>
  </si>
  <si>
    <t>8131～8160</t>
  </si>
  <si>
    <t>(193)</t>
  </si>
  <si>
    <t>(125)</t>
  </si>
  <si>
    <t>8011～8040</t>
  </si>
  <si>
    <t>( 86)</t>
  </si>
  <si>
    <t>・東洋大牛久</t>
  </si>
  <si>
    <t>8821～8850</t>
  </si>
  <si>
    <t>(251)</t>
  </si>
  <si>
    <t>8161～8190</t>
  </si>
  <si>
    <t>(172)</t>
  </si>
  <si>
    <t>(105)</t>
  </si>
  <si>
    <t>合計　　　２３６校　　　　　</t>
  </si>
  <si>
    <t>２０１６年１１月　再整理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</si>
</sst>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8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ＤＦ平成明朝体W3"/>
      <family val="1"/>
    </font>
    <font>
      <sz val="14"/>
      <color indexed="8"/>
      <name val="ＭＳ Ｐゴシック"/>
      <family val="3"/>
    </font>
    <font>
      <sz val="11"/>
      <color indexed="8"/>
      <name val="ＤＦ平成ゴシック体W5"/>
      <family val="3"/>
    </font>
    <font>
      <sz val="14"/>
      <color indexed="8"/>
      <name val="ＤＦ平成ゴシック体W5"/>
      <family val="3"/>
    </font>
    <font>
      <sz val="20"/>
      <color indexed="8"/>
      <name val="ＭＳ 明朝"/>
      <family val="1"/>
    </font>
    <font>
      <sz val="20"/>
      <color indexed="8"/>
      <name val="ＤＦ平成ゴシック体W5"/>
      <family val="3"/>
    </font>
    <font>
      <sz val="9"/>
      <name val="Meiryo UI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ＤＦ特太ゴシック体"/>
      <family val="3"/>
    </font>
    <font>
      <sz val="18"/>
      <color theme="1"/>
      <name val="ＤＦ特太ゴシック体"/>
      <family val="3"/>
    </font>
    <font>
      <sz val="16"/>
      <color theme="1"/>
      <name val="Calibri"/>
      <family val="3"/>
    </font>
    <font>
      <sz val="16"/>
      <color rgb="FFFF00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Calibri"/>
      <family val="3"/>
    </font>
    <font>
      <sz val="14"/>
      <color theme="1"/>
      <name val="ＤＦ平成明朝体W3"/>
      <family val="1"/>
    </font>
    <font>
      <sz val="14"/>
      <color theme="1"/>
      <name val="Cambria"/>
      <family val="3"/>
    </font>
    <font>
      <sz val="14"/>
      <color theme="1"/>
      <name val="Calibri"/>
      <family val="3"/>
    </font>
    <font>
      <sz val="11"/>
      <color theme="1"/>
      <name val="ＤＦ平成ゴシック体W5"/>
      <family val="3"/>
    </font>
    <font>
      <sz val="14"/>
      <color theme="1"/>
      <name val="ＤＦ平成ゴシック体W5"/>
      <family val="3"/>
    </font>
    <font>
      <sz val="11"/>
      <color rgb="FFFF0000"/>
      <name val="ＭＳ Ｐゴシック"/>
      <family val="3"/>
    </font>
    <font>
      <sz val="11"/>
      <color indexed="10"/>
      <name val="Calibri"/>
      <family val="3"/>
    </font>
    <font>
      <sz val="20"/>
      <color theme="1"/>
      <name val="ＭＳ 明朝"/>
      <family val="1"/>
    </font>
    <font>
      <sz val="20"/>
      <color theme="1"/>
      <name val="ＤＦ平成ゴシック体W5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62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 shrinkToFit="1"/>
    </xf>
    <xf numFmtId="49" fontId="64" fillId="0" borderId="0" xfId="0" applyNumberFormat="1" applyFont="1" applyFill="1" applyAlignment="1">
      <alignment horizontal="center" vertical="center"/>
    </xf>
    <xf numFmtId="49" fontId="64" fillId="0" borderId="0" xfId="0" applyNumberFormat="1" applyFont="1" applyAlignment="1">
      <alignment horizontal="right" vertical="center"/>
    </xf>
    <xf numFmtId="0" fontId="62" fillId="0" borderId="1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7" fillId="0" borderId="0" xfId="0" applyNumberFormat="1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horizontal="left" vertical="center" shrinkToFit="1"/>
    </xf>
    <xf numFmtId="1" fontId="6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68" fillId="0" borderId="24" xfId="0" applyNumberFormat="1" applyFont="1" applyBorder="1" applyAlignment="1">
      <alignment horizontal="left" vertical="center"/>
    </xf>
    <xf numFmtId="0" fontId="68" fillId="0" borderId="24" xfId="0" applyNumberFormat="1" applyFont="1" applyFill="1" applyBorder="1" applyAlignment="1">
      <alignment horizontal="left" vertical="center"/>
    </xf>
    <xf numFmtId="0" fontId="69" fillId="0" borderId="14" xfId="0" applyFont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68" fillId="0" borderId="14" xfId="0" applyFont="1" applyBorder="1" applyAlignment="1">
      <alignment vertical="center" shrinkToFit="1"/>
    </xf>
    <xf numFmtId="0" fontId="6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Alignment="1">
      <alignment horizontal="center" vertical="center"/>
    </xf>
    <xf numFmtId="176" fontId="68" fillId="0" borderId="24" xfId="0" applyNumberFormat="1" applyFont="1" applyBorder="1" applyAlignment="1">
      <alignment horizontal="left" vertical="center"/>
    </xf>
    <xf numFmtId="176" fontId="67" fillId="0" borderId="24" xfId="0" applyNumberFormat="1" applyFont="1" applyBorder="1" applyAlignment="1">
      <alignment horizontal="left" vertical="center"/>
    </xf>
    <xf numFmtId="0" fontId="68" fillId="0" borderId="23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left" vertical="center" shrinkToFit="1"/>
    </xf>
    <xf numFmtId="0" fontId="69" fillId="0" borderId="23" xfId="0" applyNumberFormat="1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8" xfId="0" applyFont="1" applyFill="1" applyBorder="1" applyAlignment="1">
      <alignment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23" xfId="0" applyNumberFormat="1" applyFont="1" applyBorder="1" applyAlignment="1">
      <alignment vertical="center"/>
    </xf>
    <xf numFmtId="0" fontId="69" fillId="0" borderId="18" xfId="0" applyNumberFormat="1" applyFont="1" applyFill="1" applyBorder="1" applyAlignment="1">
      <alignment horizontal="center" vertical="center"/>
    </xf>
    <xf numFmtId="0" fontId="69" fillId="0" borderId="18" xfId="0" applyNumberFormat="1" applyFont="1" applyFill="1" applyBorder="1" applyAlignment="1">
      <alignment vertical="center"/>
    </xf>
    <xf numFmtId="0" fontId="69" fillId="0" borderId="23" xfId="0" applyFont="1" applyBorder="1" applyAlignment="1">
      <alignment horizontal="center" vertical="center" shrinkToFi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8" fillId="0" borderId="24" xfId="0" applyFont="1" applyBorder="1" applyAlignment="1">
      <alignment horizontal="left" vertical="center"/>
    </xf>
    <xf numFmtId="1" fontId="68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67" fillId="0" borderId="24" xfId="0" applyFont="1" applyBorder="1" applyAlignment="1">
      <alignment horizontal="left" vertical="center"/>
    </xf>
    <xf numFmtId="0" fontId="6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33" borderId="14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3" fillId="33" borderId="26" xfId="0" applyFont="1" applyFill="1" applyBorder="1" applyAlignment="1" quotePrefix="1">
      <alignment horizontal="center" vertical="center" shrinkToFit="1"/>
    </xf>
    <xf numFmtId="0" fontId="50" fillId="33" borderId="26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49" fontId="65" fillId="0" borderId="0" xfId="0" applyNumberFormat="1" applyFont="1" applyAlignment="1" applyProtection="1">
      <alignment vertical="center" shrinkToFit="1"/>
      <protection/>
    </xf>
    <xf numFmtId="49" fontId="64" fillId="0" borderId="0" xfId="0" applyNumberFormat="1" applyFont="1" applyAlignment="1" applyProtection="1">
      <alignment horizontal="center" vertical="center"/>
      <protection/>
    </xf>
    <xf numFmtId="49" fontId="64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 shrinkToFi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3" fillId="33" borderId="27" xfId="0" applyFont="1" applyFill="1" applyBorder="1" applyAlignment="1" applyProtection="1">
      <alignment horizontal="center" vertical="center" shrinkToFit="1"/>
      <protection locked="0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72" fillId="33" borderId="27" xfId="0" applyFont="1" applyFill="1" applyBorder="1" applyAlignment="1" applyProtection="1">
      <alignment horizontal="center" vertical="center"/>
      <protection locked="0"/>
    </xf>
    <xf numFmtId="0" fontId="73" fillId="33" borderId="14" xfId="0" applyFont="1" applyFill="1" applyBorder="1" applyAlignment="1" applyProtection="1" quotePrefix="1">
      <alignment horizontal="center" vertical="center" shrinkToFit="1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72" fillId="33" borderId="14" xfId="0" applyFont="1" applyFill="1" applyBorder="1" applyAlignment="1" applyProtection="1">
      <alignment horizontal="center" vertical="center"/>
      <protection locked="0"/>
    </xf>
    <xf numFmtId="0" fontId="73" fillId="33" borderId="14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63" fillId="0" borderId="32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3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3" borderId="17" xfId="0" applyFill="1" applyBorder="1" applyAlignment="1" applyProtection="1">
      <alignment vertical="center" shrinkToFit="1"/>
      <protection locked="0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64" fillId="0" borderId="0" xfId="0" applyNumberFormat="1" applyFont="1" applyAlignment="1">
      <alignment horizontal="center" vertical="center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60" fillId="33" borderId="22" xfId="0" applyFont="1" applyFill="1" applyBorder="1" applyAlignment="1" applyProtection="1">
      <alignment horizontal="center" vertical="center" shrinkToFit="1"/>
      <protection locked="0"/>
    </xf>
    <xf numFmtId="0" fontId="60" fillId="33" borderId="33" xfId="0" applyFont="1" applyFill="1" applyBorder="1" applyAlignment="1" applyProtection="1">
      <alignment horizontal="center" vertical="center" shrinkToFit="1"/>
      <protection locked="0"/>
    </xf>
    <xf numFmtId="0" fontId="62" fillId="0" borderId="34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0" fillId="0" borderId="22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2" fillId="33" borderId="25" xfId="0" applyFont="1" applyFill="1" applyBorder="1" applyAlignment="1" applyProtection="1">
      <alignment horizontal="center" vertical="center"/>
      <protection locked="0"/>
    </xf>
    <xf numFmtId="0" fontId="62" fillId="33" borderId="32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62" fillId="33" borderId="20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74" fillId="0" borderId="0" xfId="0" applyNumberFormat="1" applyFont="1" applyAlignment="1">
      <alignment horizontal="center" vertical="center" shrinkToFit="1"/>
    </xf>
    <xf numFmtId="49" fontId="64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49" fontId="64" fillId="0" borderId="0" xfId="0" applyNumberFormat="1" applyFont="1" applyFill="1" applyAlignment="1">
      <alignment vertical="center"/>
    </xf>
    <xf numFmtId="49" fontId="65" fillId="0" borderId="0" xfId="0" applyNumberFormat="1" applyFont="1" applyFill="1" applyAlignment="1">
      <alignment vertical="center" shrinkToFit="1"/>
    </xf>
    <xf numFmtId="49" fontId="65" fillId="33" borderId="0" xfId="0" applyNumberFormat="1" applyFont="1" applyFill="1" applyAlignment="1">
      <alignment vertical="center" shrinkToFit="1"/>
    </xf>
    <xf numFmtId="49" fontId="6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5</xdr:row>
      <xdr:rowOff>19050</xdr:rowOff>
    </xdr:from>
    <xdr:to>
      <xdr:col>13</xdr:col>
      <xdr:colOff>200025</xdr:colOff>
      <xdr:row>8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5600700" y="1285875"/>
          <a:ext cx="2076450" cy="866775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161925</xdr:colOff>
      <xdr:row>36</xdr:row>
      <xdr:rowOff>171450</xdr:rowOff>
    </xdr:from>
    <xdr:to>
      <xdr:col>13</xdr:col>
      <xdr:colOff>247650</xdr:colOff>
      <xdr:row>39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5486400" y="8048625"/>
          <a:ext cx="2238375" cy="37147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7</xdr:row>
      <xdr:rowOff>9525</xdr:rowOff>
    </xdr:from>
    <xdr:to>
      <xdr:col>13</xdr:col>
      <xdr:colOff>85725</xdr:colOff>
      <xdr:row>10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6153150" y="1990725"/>
          <a:ext cx="2305050" cy="933450"/>
        </a:xfrm>
        <a:prstGeom prst="wedgeRectCallout">
          <a:avLst>
            <a:gd name="adj1" fmla="val -82287"/>
            <a:gd name="adj2" fmla="val 259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9</xdr:col>
      <xdr:colOff>361950</xdr:colOff>
      <xdr:row>2</xdr:row>
      <xdr:rowOff>0</xdr:rowOff>
    </xdr:from>
    <xdr:to>
      <xdr:col>14</xdr:col>
      <xdr:colOff>104775</xdr:colOff>
      <xdr:row>4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6296025" y="381000"/>
          <a:ext cx="2790825" cy="1000125"/>
        </a:xfrm>
        <a:prstGeom prst="wedgeRectCallout">
          <a:avLst>
            <a:gd name="adj1" fmla="val -99953"/>
            <a:gd name="adj2" fmla="val 1210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6</xdr:row>
      <xdr:rowOff>57150</xdr:rowOff>
    </xdr:from>
    <xdr:to>
      <xdr:col>13</xdr:col>
      <xdr:colOff>381000</xdr:colOff>
      <xdr:row>9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5581650" y="1704975"/>
          <a:ext cx="2295525" cy="952500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200025</xdr:colOff>
      <xdr:row>32</xdr:row>
      <xdr:rowOff>142875</xdr:rowOff>
    </xdr:from>
    <xdr:to>
      <xdr:col>13</xdr:col>
      <xdr:colOff>180975</xdr:colOff>
      <xdr:row>35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5524500" y="7839075"/>
          <a:ext cx="2152650" cy="438150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6</xdr:row>
      <xdr:rowOff>257175</xdr:rowOff>
    </xdr:from>
    <xdr:to>
      <xdr:col>13</xdr:col>
      <xdr:colOff>142875</xdr:colOff>
      <xdr:row>10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6429375" y="1905000"/>
          <a:ext cx="2085975" cy="1057275"/>
        </a:xfrm>
        <a:prstGeom prst="wedgeRectCallout">
          <a:avLst>
            <a:gd name="adj1" fmla="val -100046"/>
            <a:gd name="adj2" fmla="val 957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523875</xdr:colOff>
      <xdr:row>2</xdr:row>
      <xdr:rowOff>190500</xdr:rowOff>
    </xdr:from>
    <xdr:to>
      <xdr:col>13</xdr:col>
      <xdr:colOff>238125</xdr:colOff>
      <xdr:row>6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5848350" y="571500"/>
          <a:ext cx="2762250" cy="1085850"/>
        </a:xfrm>
        <a:prstGeom prst="wedgeRectCallout">
          <a:avLst>
            <a:gd name="adj1" fmla="val -82763"/>
            <a:gd name="adj2" fmla="val 935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95</xdr:row>
      <xdr:rowOff>28575</xdr:rowOff>
    </xdr:from>
    <xdr:to>
      <xdr:col>9</xdr:col>
      <xdr:colOff>552450</xdr:colOff>
      <xdr:row>99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4733925" y="18192750"/>
          <a:ext cx="1647825" cy="885825"/>
        </a:xfrm>
        <a:prstGeom prst="wedgeRectCallout">
          <a:avLst>
            <a:gd name="adj1" fmla="val -61296"/>
            <a:gd name="adj2" fmla="val -1218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かわち学園」に統合。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どっちの番号を使用するか要確認。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5"/>
  <sheetViews>
    <sheetView tabSelected="1" zoomScale="130" zoomScaleNormal="130" zoomScalePageLayoutView="0" workbookViewId="0" topLeftCell="A1">
      <selection activeCell="D10" sqref="D10"/>
    </sheetView>
  </sheetViews>
  <sheetFormatPr defaultColWidth="9.140625" defaultRowHeight="15"/>
  <cols>
    <col min="2" max="2" width="13.8515625" style="0" customWidth="1"/>
    <col min="3" max="3" width="14.00390625" style="0" customWidth="1"/>
    <col min="4" max="4" width="9.00390625" style="0" customWidth="1"/>
    <col min="13" max="13" width="10.7109375" style="0" hidden="1" customWidth="1"/>
    <col min="14" max="15" width="8.7109375" style="0" hidden="1" customWidth="1"/>
  </cols>
  <sheetData>
    <row r="1" spans="1:8" ht="15">
      <c r="A1" s="94" t="s">
        <v>9</v>
      </c>
      <c r="B1" s="98"/>
      <c r="C1" s="94" t="s">
        <v>600</v>
      </c>
      <c r="D1" s="87"/>
      <c r="E1" s="94" t="s">
        <v>11</v>
      </c>
      <c r="F1" s="112" t="e">
        <f>VLOOKUP(D1,$M$4:$N$245,2,FALSE)</f>
        <v>#N/A</v>
      </c>
      <c r="G1" s="113" t="s">
        <v>599</v>
      </c>
      <c r="H1" s="87"/>
    </row>
    <row r="2" spans="1:5" ht="15">
      <c r="A2" s="94" t="s">
        <v>10</v>
      </c>
      <c r="B2" s="87"/>
      <c r="C2" s="94" t="s">
        <v>14</v>
      </c>
      <c r="D2" s="137"/>
      <c r="E2" s="137"/>
    </row>
    <row r="3" spans="1:15" ht="15.75" thickBot="1">
      <c r="A3" s="94"/>
      <c r="C3" s="94" t="s">
        <v>15</v>
      </c>
      <c r="D3" s="138"/>
      <c r="E3" s="138"/>
      <c r="M3" s="94" t="s">
        <v>622</v>
      </c>
      <c r="N3" s="94" t="s">
        <v>621</v>
      </c>
      <c r="O3" s="94" t="s">
        <v>599</v>
      </c>
    </row>
    <row r="4" spans="1:15" ht="15.75" thickBot="1">
      <c r="A4" s="114" t="s">
        <v>6</v>
      </c>
      <c r="B4" s="115" t="s">
        <v>13</v>
      </c>
      <c r="C4" s="115" t="s">
        <v>7</v>
      </c>
      <c r="D4" s="115" t="s">
        <v>12</v>
      </c>
      <c r="E4" s="116" t="s">
        <v>8</v>
      </c>
      <c r="M4" s="95" t="s">
        <v>623</v>
      </c>
      <c r="N4" s="96" t="s">
        <v>865</v>
      </c>
      <c r="O4" s="94" t="s">
        <v>617</v>
      </c>
    </row>
    <row r="5" spans="1:15" ht="15">
      <c r="A5" s="117">
        <v>1</v>
      </c>
      <c r="B5" s="99"/>
      <c r="C5" s="99"/>
      <c r="D5" s="100"/>
      <c r="E5" s="101"/>
      <c r="M5" s="95" t="s">
        <v>624</v>
      </c>
      <c r="N5" s="96" t="s">
        <v>866</v>
      </c>
      <c r="O5" s="94" t="s">
        <v>619</v>
      </c>
    </row>
    <row r="6" spans="1:15" ht="12.75">
      <c r="A6" s="118">
        <v>2</v>
      </c>
      <c r="B6" s="102"/>
      <c r="C6" s="102"/>
      <c r="D6" s="102"/>
      <c r="E6" s="103"/>
      <c r="M6" s="95" t="s">
        <v>625</v>
      </c>
      <c r="N6" s="96" t="s">
        <v>867</v>
      </c>
      <c r="O6" s="94" t="s">
        <v>618</v>
      </c>
    </row>
    <row r="7" spans="1:15" ht="12.75">
      <c r="A7" s="118">
        <v>3</v>
      </c>
      <c r="B7" s="102"/>
      <c r="C7" s="102"/>
      <c r="D7" s="102"/>
      <c r="E7" s="103"/>
      <c r="M7" s="95" t="s">
        <v>626</v>
      </c>
      <c r="N7" s="96" t="s">
        <v>868</v>
      </c>
      <c r="O7" s="94" t="s">
        <v>620</v>
      </c>
    </row>
    <row r="8" spans="1:15" ht="12.75">
      <c r="A8" s="118">
        <v>4</v>
      </c>
      <c r="B8" s="102"/>
      <c r="C8" s="102"/>
      <c r="D8" s="102"/>
      <c r="E8" s="103"/>
      <c r="M8" s="95" t="s">
        <v>627</v>
      </c>
      <c r="N8" s="96" t="s">
        <v>869</v>
      </c>
      <c r="O8" s="94" t="s">
        <v>601</v>
      </c>
    </row>
    <row r="9" spans="1:15" ht="12.75">
      <c r="A9" s="118">
        <v>5</v>
      </c>
      <c r="B9" s="102"/>
      <c r="C9" s="102"/>
      <c r="D9" s="102"/>
      <c r="E9" s="103"/>
      <c r="M9" s="95" t="s">
        <v>628</v>
      </c>
      <c r="N9" s="96" t="s">
        <v>870</v>
      </c>
      <c r="O9" s="94"/>
    </row>
    <row r="10" spans="1:15" ht="12.75">
      <c r="A10" s="118">
        <v>6</v>
      </c>
      <c r="B10" s="102"/>
      <c r="C10" s="102"/>
      <c r="D10" s="102"/>
      <c r="E10" s="103"/>
      <c r="M10" s="95" t="s">
        <v>629</v>
      </c>
      <c r="N10" s="96" t="s">
        <v>871</v>
      </c>
      <c r="O10" s="94"/>
    </row>
    <row r="11" spans="1:15" ht="12.75">
      <c r="A11" s="118">
        <v>7</v>
      </c>
      <c r="B11" s="102"/>
      <c r="C11" s="102"/>
      <c r="D11" s="102"/>
      <c r="E11" s="103"/>
      <c r="M11" s="95" t="s">
        <v>630</v>
      </c>
      <c r="N11" s="96" t="s">
        <v>872</v>
      </c>
      <c r="O11" s="94"/>
    </row>
    <row r="12" spans="1:15" ht="12.75">
      <c r="A12" s="118">
        <v>8</v>
      </c>
      <c r="B12" s="102"/>
      <c r="C12" s="102"/>
      <c r="D12" s="102"/>
      <c r="E12" s="103"/>
      <c r="M12" s="95" t="s">
        <v>631</v>
      </c>
      <c r="N12" s="96" t="s">
        <v>873</v>
      </c>
      <c r="O12" s="94"/>
    </row>
    <row r="13" spans="1:15" ht="13.5" thickBot="1">
      <c r="A13" s="118">
        <v>9</v>
      </c>
      <c r="B13" s="102"/>
      <c r="C13" s="102"/>
      <c r="D13" s="102"/>
      <c r="E13" s="103"/>
      <c r="M13" s="95" t="s">
        <v>632</v>
      </c>
      <c r="N13" s="96" t="s">
        <v>874</v>
      </c>
      <c r="O13" s="94"/>
    </row>
    <row r="14" spans="1:15" ht="12.75">
      <c r="A14" s="119">
        <v>10</v>
      </c>
      <c r="B14" s="104"/>
      <c r="C14" s="105"/>
      <c r="D14" s="106"/>
      <c r="E14" s="101"/>
      <c r="M14" s="95" t="s">
        <v>633</v>
      </c>
      <c r="N14" s="96" t="s">
        <v>875</v>
      </c>
      <c r="O14" s="94"/>
    </row>
    <row r="15" spans="1:15" ht="12.75">
      <c r="A15" s="120">
        <v>11</v>
      </c>
      <c r="B15" s="107"/>
      <c r="C15" s="108"/>
      <c r="D15" s="109"/>
      <c r="E15" s="103"/>
      <c r="M15" s="95" t="s">
        <v>634</v>
      </c>
      <c r="N15" s="96" t="s">
        <v>876</v>
      </c>
      <c r="O15" s="94"/>
    </row>
    <row r="16" spans="1:15" ht="12.75">
      <c r="A16" s="120">
        <v>12</v>
      </c>
      <c r="B16" s="110"/>
      <c r="C16" s="108"/>
      <c r="D16" s="109"/>
      <c r="E16" s="103"/>
      <c r="M16" s="95" t="s">
        <v>635</v>
      </c>
      <c r="N16" s="96" t="s">
        <v>877</v>
      </c>
      <c r="O16" s="94"/>
    </row>
    <row r="17" spans="1:15" ht="12.75">
      <c r="A17" s="120">
        <v>13</v>
      </c>
      <c r="B17" s="109"/>
      <c r="C17" s="109"/>
      <c r="D17" s="109"/>
      <c r="E17" s="103"/>
      <c r="M17" s="95" t="s">
        <v>636</v>
      </c>
      <c r="N17" s="96" t="s">
        <v>878</v>
      </c>
      <c r="O17" s="94"/>
    </row>
    <row r="18" spans="1:15" ht="12.75">
      <c r="A18" s="120">
        <v>14</v>
      </c>
      <c r="B18" s="109"/>
      <c r="C18" s="109"/>
      <c r="D18" s="109"/>
      <c r="E18" s="103"/>
      <c r="M18" s="95" t="s">
        <v>637</v>
      </c>
      <c r="N18" s="96" t="s">
        <v>879</v>
      </c>
      <c r="O18" s="94"/>
    </row>
    <row r="19" spans="1:15" ht="12.75">
      <c r="A19" s="120">
        <v>15</v>
      </c>
      <c r="B19" s="108"/>
      <c r="C19" s="108"/>
      <c r="D19" s="109"/>
      <c r="E19" s="103"/>
      <c r="M19" s="95" t="s">
        <v>638</v>
      </c>
      <c r="N19" s="96" t="s">
        <v>880</v>
      </c>
      <c r="O19" s="94"/>
    </row>
    <row r="20" spans="1:15" ht="12.75">
      <c r="A20" s="120">
        <v>16</v>
      </c>
      <c r="B20" s="111"/>
      <c r="C20" s="108"/>
      <c r="D20" s="109"/>
      <c r="E20" s="103"/>
      <c r="M20" s="95" t="s">
        <v>639</v>
      </c>
      <c r="N20" s="96" t="s">
        <v>881</v>
      </c>
      <c r="O20" s="94"/>
    </row>
    <row r="21" spans="1:15" ht="12.75">
      <c r="A21" s="120">
        <v>17</v>
      </c>
      <c r="B21" s="111"/>
      <c r="C21" s="108"/>
      <c r="D21" s="109"/>
      <c r="E21" s="103"/>
      <c r="M21" s="95" t="s">
        <v>640</v>
      </c>
      <c r="N21" s="96" t="s">
        <v>882</v>
      </c>
      <c r="O21" s="94"/>
    </row>
    <row r="22" spans="1:15" ht="12.75" hidden="1">
      <c r="A22" s="6">
        <v>21</v>
      </c>
      <c r="B22" s="81" t="s">
        <v>613</v>
      </c>
      <c r="C22" s="81" t="s">
        <v>611</v>
      </c>
      <c r="D22" s="82">
        <v>3</v>
      </c>
      <c r="E22" s="4"/>
      <c r="M22" s="95" t="s">
        <v>697</v>
      </c>
      <c r="N22" s="96" t="s">
        <v>883</v>
      </c>
      <c r="O22" s="94"/>
    </row>
    <row r="23" spans="1:15" ht="13.5" hidden="1" thickBot="1">
      <c r="A23" s="7">
        <v>22</v>
      </c>
      <c r="B23" s="83" t="s">
        <v>614</v>
      </c>
      <c r="C23" s="84" t="s">
        <v>611</v>
      </c>
      <c r="D23" s="85">
        <v>1</v>
      </c>
      <c r="E23" s="5"/>
      <c r="M23" s="95" t="s">
        <v>698</v>
      </c>
      <c r="N23" s="96" t="s">
        <v>884</v>
      </c>
      <c r="O23" s="94"/>
    </row>
    <row r="24" spans="13:15" ht="12.75">
      <c r="M24" s="95" t="s">
        <v>641</v>
      </c>
      <c r="N24" s="96" t="s">
        <v>885</v>
      </c>
      <c r="O24" s="94"/>
    </row>
    <row r="25" spans="13:15" ht="12.75">
      <c r="M25" s="95" t="s">
        <v>642</v>
      </c>
      <c r="N25" s="96" t="s">
        <v>886</v>
      </c>
      <c r="O25" s="94"/>
    </row>
    <row r="26" spans="13:15" ht="12.75">
      <c r="M26" s="95" t="s">
        <v>643</v>
      </c>
      <c r="N26" s="96" t="s">
        <v>887</v>
      </c>
      <c r="O26" s="94"/>
    </row>
    <row r="27" spans="13:15" ht="12.75">
      <c r="M27" s="95" t="s">
        <v>644</v>
      </c>
      <c r="N27" s="96" t="s">
        <v>888</v>
      </c>
      <c r="O27" s="94"/>
    </row>
    <row r="28" spans="13:15" ht="12.75">
      <c r="M28" s="95" t="s">
        <v>645</v>
      </c>
      <c r="N28" s="96" t="s">
        <v>889</v>
      </c>
      <c r="O28" s="94"/>
    </row>
    <row r="29" spans="13:15" ht="12.75">
      <c r="M29" s="95" t="s">
        <v>646</v>
      </c>
      <c r="N29" s="96" t="s">
        <v>890</v>
      </c>
      <c r="O29" s="94"/>
    </row>
    <row r="30" spans="13:15" ht="12.75">
      <c r="M30" s="95" t="s">
        <v>647</v>
      </c>
      <c r="N30" s="96" t="s">
        <v>891</v>
      </c>
      <c r="O30" s="94"/>
    </row>
    <row r="31" spans="13:15" ht="12.75">
      <c r="M31" s="95" t="s">
        <v>648</v>
      </c>
      <c r="N31" s="96" t="s">
        <v>892</v>
      </c>
      <c r="O31" s="94"/>
    </row>
    <row r="32" spans="13:15" ht="12.75">
      <c r="M32" s="95" t="s">
        <v>649</v>
      </c>
      <c r="N32" s="96" t="s">
        <v>893</v>
      </c>
      <c r="O32" s="94"/>
    </row>
    <row r="33" spans="13:15" ht="12.75">
      <c r="M33" s="95" t="s">
        <v>650</v>
      </c>
      <c r="N33" s="96" t="s">
        <v>894</v>
      </c>
      <c r="O33" s="94"/>
    </row>
    <row r="34" spans="13:15" ht="12.75">
      <c r="M34" s="95" t="s">
        <v>651</v>
      </c>
      <c r="N34" s="96" t="s">
        <v>895</v>
      </c>
      <c r="O34" s="94"/>
    </row>
    <row r="35" spans="13:15" ht="12.75">
      <c r="M35" s="95" t="s">
        <v>652</v>
      </c>
      <c r="N35" s="96" t="s">
        <v>896</v>
      </c>
      <c r="O35" s="94"/>
    </row>
    <row r="36" spans="13:15" ht="12.75">
      <c r="M36" s="95" t="s">
        <v>653</v>
      </c>
      <c r="N36" s="96" t="s">
        <v>897</v>
      </c>
      <c r="O36" s="94"/>
    </row>
    <row r="37" spans="13:15" ht="12.75">
      <c r="M37" s="95" t="s">
        <v>654</v>
      </c>
      <c r="N37" s="96" t="s">
        <v>898</v>
      </c>
      <c r="O37" s="94"/>
    </row>
    <row r="38" spans="13:15" ht="12.75">
      <c r="M38" s="95" t="s">
        <v>655</v>
      </c>
      <c r="N38" s="96" t="s">
        <v>899</v>
      </c>
      <c r="O38" s="94"/>
    </row>
    <row r="39" spans="13:15" ht="12.75">
      <c r="M39" s="95" t="s">
        <v>656</v>
      </c>
      <c r="N39" s="96" t="s">
        <v>900</v>
      </c>
      <c r="O39" s="94"/>
    </row>
    <row r="40" spans="13:15" ht="12.75">
      <c r="M40" s="95" t="s">
        <v>657</v>
      </c>
      <c r="N40" s="96" t="s">
        <v>901</v>
      </c>
      <c r="O40" s="94"/>
    </row>
    <row r="41" spans="13:15" ht="12.75">
      <c r="M41" s="95" t="s">
        <v>658</v>
      </c>
      <c r="N41" s="96" t="s">
        <v>902</v>
      </c>
      <c r="O41" s="94"/>
    </row>
    <row r="42" spans="13:15" ht="12.75">
      <c r="M42" s="95" t="s">
        <v>659</v>
      </c>
      <c r="N42" s="96" t="s">
        <v>903</v>
      </c>
      <c r="O42" s="94"/>
    </row>
    <row r="43" spans="13:15" ht="12.75">
      <c r="M43" s="95" t="s">
        <v>660</v>
      </c>
      <c r="N43" s="96" t="s">
        <v>904</v>
      </c>
      <c r="O43" s="94"/>
    </row>
    <row r="44" spans="13:15" ht="12.75">
      <c r="M44" s="95" t="s">
        <v>661</v>
      </c>
      <c r="N44" s="96" t="s">
        <v>905</v>
      </c>
      <c r="O44" s="94"/>
    </row>
    <row r="45" spans="13:15" ht="12.75">
      <c r="M45" s="95" t="s">
        <v>662</v>
      </c>
      <c r="N45" s="96" t="s">
        <v>906</v>
      </c>
      <c r="O45" s="94"/>
    </row>
    <row r="46" spans="13:15" ht="12.75">
      <c r="M46" s="95" t="s">
        <v>663</v>
      </c>
      <c r="N46" s="96" t="s">
        <v>907</v>
      </c>
      <c r="O46" s="94"/>
    </row>
    <row r="47" spans="13:15" ht="12.75">
      <c r="M47" s="95" t="s">
        <v>664</v>
      </c>
      <c r="N47" s="96" t="s">
        <v>908</v>
      </c>
      <c r="O47" s="94"/>
    </row>
    <row r="48" spans="13:15" ht="12.75">
      <c r="M48" s="95" t="s">
        <v>665</v>
      </c>
      <c r="N48" s="96" t="s">
        <v>909</v>
      </c>
      <c r="O48" s="94"/>
    </row>
    <row r="49" spans="13:15" ht="12.75">
      <c r="M49" s="95" t="s">
        <v>666</v>
      </c>
      <c r="N49" s="96" t="s">
        <v>910</v>
      </c>
      <c r="O49" s="94"/>
    </row>
    <row r="50" spans="13:15" ht="12.75">
      <c r="M50" s="95" t="s">
        <v>667</v>
      </c>
      <c r="N50" s="96" t="s">
        <v>911</v>
      </c>
      <c r="O50" s="94"/>
    </row>
    <row r="51" spans="13:15" ht="12.75">
      <c r="M51" s="95" t="s">
        <v>668</v>
      </c>
      <c r="N51" s="96" t="s">
        <v>912</v>
      </c>
      <c r="O51" s="94"/>
    </row>
    <row r="52" spans="13:15" ht="12.75">
      <c r="M52" s="95" t="s">
        <v>669</v>
      </c>
      <c r="N52" s="96" t="s">
        <v>913</v>
      </c>
      <c r="O52" s="94"/>
    </row>
    <row r="53" spans="13:15" ht="12.75">
      <c r="M53" s="95" t="s">
        <v>670</v>
      </c>
      <c r="N53" s="96" t="s">
        <v>914</v>
      </c>
      <c r="O53" s="94"/>
    </row>
    <row r="54" spans="13:15" ht="12.75">
      <c r="M54" s="95" t="s">
        <v>671</v>
      </c>
      <c r="N54" s="96" t="s">
        <v>915</v>
      </c>
      <c r="O54" s="94"/>
    </row>
    <row r="55" spans="13:15" ht="12.75">
      <c r="M55" s="95" t="s">
        <v>672</v>
      </c>
      <c r="N55" s="96" t="s">
        <v>916</v>
      </c>
      <c r="O55" s="94"/>
    </row>
    <row r="56" spans="13:15" ht="12.75">
      <c r="M56" s="95" t="s">
        <v>673</v>
      </c>
      <c r="N56" s="96" t="s">
        <v>917</v>
      </c>
      <c r="O56" s="94"/>
    </row>
    <row r="57" spans="13:15" ht="12.75">
      <c r="M57" s="95" t="s">
        <v>674</v>
      </c>
      <c r="N57" s="96" t="s">
        <v>918</v>
      </c>
      <c r="O57" s="94"/>
    </row>
    <row r="58" spans="13:15" ht="12.75">
      <c r="M58" s="95" t="s">
        <v>675</v>
      </c>
      <c r="N58" s="97" t="s">
        <v>919</v>
      </c>
      <c r="O58" s="94"/>
    </row>
    <row r="59" spans="13:15" ht="12.75">
      <c r="M59" s="95" t="s">
        <v>676</v>
      </c>
      <c r="N59" s="96" t="s">
        <v>920</v>
      </c>
      <c r="O59" s="94"/>
    </row>
    <row r="60" spans="13:15" ht="12.75">
      <c r="M60" s="95" t="s">
        <v>677</v>
      </c>
      <c r="N60" s="96" t="s">
        <v>921</v>
      </c>
      <c r="O60" s="94"/>
    </row>
    <row r="61" spans="13:15" ht="12.75">
      <c r="M61" s="95" t="s">
        <v>678</v>
      </c>
      <c r="N61" s="96" t="s">
        <v>922</v>
      </c>
      <c r="O61" s="94"/>
    </row>
    <row r="62" spans="13:15" ht="12.75">
      <c r="M62" s="95" t="s">
        <v>679</v>
      </c>
      <c r="N62" s="96" t="s">
        <v>923</v>
      </c>
      <c r="O62" s="94"/>
    </row>
    <row r="63" spans="13:15" ht="12.75">
      <c r="M63" s="95" t="s">
        <v>680</v>
      </c>
      <c r="N63" s="96" t="s">
        <v>924</v>
      </c>
      <c r="O63" s="94"/>
    </row>
    <row r="64" spans="13:15" ht="12.75">
      <c r="M64" s="95" t="s">
        <v>681</v>
      </c>
      <c r="N64" s="96" t="s">
        <v>925</v>
      </c>
      <c r="O64" s="94"/>
    </row>
    <row r="65" spans="13:15" ht="12.75">
      <c r="M65" s="95" t="s">
        <v>682</v>
      </c>
      <c r="N65" s="96" t="s">
        <v>926</v>
      </c>
      <c r="O65" s="94"/>
    </row>
    <row r="66" spans="13:15" ht="12.75">
      <c r="M66" s="95" t="s">
        <v>683</v>
      </c>
      <c r="N66" s="96" t="s">
        <v>927</v>
      </c>
      <c r="O66" s="94"/>
    </row>
    <row r="67" spans="13:15" ht="12.75">
      <c r="M67" s="95" t="s">
        <v>684</v>
      </c>
      <c r="N67" s="96" t="s">
        <v>928</v>
      </c>
      <c r="O67" s="94"/>
    </row>
    <row r="68" spans="13:15" ht="12.75">
      <c r="M68" s="95" t="s">
        <v>685</v>
      </c>
      <c r="N68" s="96" t="s">
        <v>929</v>
      </c>
      <c r="O68" s="94"/>
    </row>
    <row r="69" spans="13:15" ht="12.75">
      <c r="M69" s="95" t="s">
        <v>686</v>
      </c>
      <c r="N69" s="96" t="s">
        <v>930</v>
      </c>
      <c r="O69" s="94"/>
    </row>
    <row r="70" spans="13:15" ht="12.75">
      <c r="M70" s="95" t="s">
        <v>687</v>
      </c>
      <c r="N70" s="96" t="s">
        <v>931</v>
      </c>
      <c r="O70" s="94"/>
    </row>
    <row r="71" spans="13:15" ht="12.75">
      <c r="M71" s="95" t="s">
        <v>688</v>
      </c>
      <c r="N71" s="96" t="s">
        <v>932</v>
      </c>
      <c r="O71" s="94"/>
    </row>
    <row r="72" spans="13:15" ht="12.75">
      <c r="M72" s="95" t="s">
        <v>689</v>
      </c>
      <c r="N72" s="96" t="s">
        <v>933</v>
      </c>
      <c r="O72" s="94"/>
    </row>
    <row r="73" spans="13:15" ht="12.75">
      <c r="M73" s="95" t="s">
        <v>690</v>
      </c>
      <c r="N73" s="96" t="s">
        <v>934</v>
      </c>
      <c r="O73" s="94"/>
    </row>
    <row r="74" spans="13:15" ht="12.75">
      <c r="M74" s="95" t="s">
        <v>691</v>
      </c>
      <c r="N74" s="96" t="s">
        <v>935</v>
      </c>
      <c r="O74" s="94"/>
    </row>
    <row r="75" spans="13:15" ht="12.75">
      <c r="M75" s="95" t="s">
        <v>692</v>
      </c>
      <c r="N75" s="96" t="s">
        <v>936</v>
      </c>
      <c r="O75" s="94"/>
    </row>
    <row r="76" spans="13:15" ht="12.75">
      <c r="M76" s="95" t="s">
        <v>695</v>
      </c>
      <c r="N76" s="96" t="s">
        <v>937</v>
      </c>
      <c r="O76" s="94"/>
    </row>
    <row r="77" spans="13:15" ht="12.75">
      <c r="M77" s="95" t="s">
        <v>693</v>
      </c>
      <c r="N77" s="96" t="s">
        <v>938</v>
      </c>
      <c r="O77" s="94"/>
    </row>
    <row r="78" spans="13:15" ht="12.75">
      <c r="M78" s="95" t="s">
        <v>694</v>
      </c>
      <c r="N78" s="96" t="s">
        <v>939</v>
      </c>
      <c r="O78" s="94"/>
    </row>
    <row r="79" spans="13:15" ht="12.75">
      <c r="M79" s="95" t="s">
        <v>696</v>
      </c>
      <c r="N79" s="96" t="s">
        <v>940</v>
      </c>
      <c r="O79" s="94"/>
    </row>
    <row r="80" spans="13:15" ht="12.75">
      <c r="M80" s="95" t="s">
        <v>699</v>
      </c>
      <c r="N80" s="96" t="s">
        <v>941</v>
      </c>
      <c r="O80" s="94"/>
    </row>
    <row r="81" spans="13:15" ht="12.75">
      <c r="M81" s="95" t="s">
        <v>700</v>
      </c>
      <c r="N81" s="96" t="s">
        <v>942</v>
      </c>
      <c r="O81" s="94"/>
    </row>
    <row r="82" spans="13:15" ht="12.75">
      <c r="M82" s="95" t="s">
        <v>701</v>
      </c>
      <c r="N82" s="96" t="s">
        <v>943</v>
      </c>
      <c r="O82" s="94"/>
    </row>
    <row r="83" spans="13:15" ht="12.75">
      <c r="M83" s="95" t="s">
        <v>702</v>
      </c>
      <c r="N83" s="96" t="s">
        <v>944</v>
      </c>
      <c r="O83" s="94"/>
    </row>
    <row r="84" spans="13:15" ht="12.75">
      <c r="M84" s="95" t="s">
        <v>703</v>
      </c>
      <c r="N84" s="96" t="s">
        <v>945</v>
      </c>
      <c r="O84" s="94"/>
    </row>
    <row r="85" spans="13:15" ht="12.75">
      <c r="M85" s="95" t="s">
        <v>704</v>
      </c>
      <c r="N85" s="96" t="s">
        <v>946</v>
      </c>
      <c r="O85" s="94"/>
    </row>
    <row r="86" spans="13:15" ht="12.75">
      <c r="M86" s="95" t="s">
        <v>705</v>
      </c>
      <c r="N86" s="96" t="s">
        <v>947</v>
      </c>
      <c r="O86" s="94"/>
    </row>
    <row r="87" spans="13:15" ht="12.75">
      <c r="M87" s="95" t="s">
        <v>706</v>
      </c>
      <c r="N87" s="96" t="s">
        <v>948</v>
      </c>
      <c r="O87" s="94"/>
    </row>
    <row r="88" spans="13:15" ht="12.75">
      <c r="M88" s="95" t="s">
        <v>707</v>
      </c>
      <c r="N88" s="96" t="s">
        <v>949</v>
      </c>
      <c r="O88" s="94"/>
    </row>
    <row r="89" spans="13:15" ht="12.75">
      <c r="M89" s="95" t="s">
        <v>708</v>
      </c>
      <c r="N89" s="96" t="s">
        <v>950</v>
      </c>
      <c r="O89" s="94"/>
    </row>
    <row r="90" spans="13:15" ht="12.75">
      <c r="M90" s="95" t="s">
        <v>709</v>
      </c>
      <c r="N90" s="96" t="s">
        <v>951</v>
      </c>
      <c r="O90" s="94"/>
    </row>
    <row r="91" spans="13:15" ht="12.75">
      <c r="M91" s="95" t="s">
        <v>710</v>
      </c>
      <c r="N91" s="96" t="s">
        <v>952</v>
      </c>
      <c r="O91" s="94"/>
    </row>
    <row r="92" spans="13:15" ht="12.75">
      <c r="M92" s="95" t="s">
        <v>711</v>
      </c>
      <c r="N92" s="96" t="s">
        <v>953</v>
      </c>
      <c r="O92" s="94"/>
    </row>
    <row r="93" spans="13:15" ht="12.75">
      <c r="M93" s="95" t="s">
        <v>712</v>
      </c>
      <c r="N93" s="96" t="s">
        <v>954</v>
      </c>
      <c r="O93" s="94"/>
    </row>
    <row r="94" spans="13:15" ht="12.75">
      <c r="M94" s="95" t="s">
        <v>713</v>
      </c>
      <c r="N94" s="96" t="s">
        <v>955</v>
      </c>
      <c r="O94" s="94"/>
    </row>
    <row r="95" spans="13:15" ht="12.75">
      <c r="M95" s="95" t="s">
        <v>714</v>
      </c>
      <c r="N95" s="96" t="s">
        <v>956</v>
      </c>
      <c r="O95" s="94"/>
    </row>
    <row r="96" spans="13:15" ht="12.75">
      <c r="M96" s="95" t="s">
        <v>715</v>
      </c>
      <c r="N96" s="96" t="s">
        <v>957</v>
      </c>
      <c r="O96" s="94"/>
    </row>
    <row r="97" spans="13:15" ht="12.75">
      <c r="M97" s="95" t="s">
        <v>716</v>
      </c>
      <c r="N97" s="96" t="s">
        <v>958</v>
      </c>
      <c r="O97" s="94"/>
    </row>
    <row r="98" spans="13:15" ht="12.75">
      <c r="M98" s="95" t="s">
        <v>717</v>
      </c>
      <c r="N98" s="96" t="s">
        <v>959</v>
      </c>
      <c r="O98" s="94"/>
    </row>
    <row r="99" spans="13:15" ht="12.75">
      <c r="M99" s="95" t="s">
        <v>718</v>
      </c>
      <c r="N99" s="96" t="s">
        <v>960</v>
      </c>
      <c r="O99" s="94"/>
    </row>
    <row r="100" spans="13:15" ht="12.75">
      <c r="M100" s="95" t="s">
        <v>719</v>
      </c>
      <c r="N100" s="96" t="s">
        <v>961</v>
      </c>
      <c r="O100" s="94"/>
    </row>
    <row r="101" spans="13:15" ht="12.75">
      <c r="M101" s="95" t="s">
        <v>720</v>
      </c>
      <c r="N101" s="96" t="s">
        <v>962</v>
      </c>
      <c r="O101" s="94"/>
    </row>
    <row r="102" spans="13:15" ht="12.75">
      <c r="M102" s="95" t="s">
        <v>721</v>
      </c>
      <c r="N102" s="96" t="s">
        <v>963</v>
      </c>
      <c r="O102" s="94"/>
    </row>
    <row r="103" spans="13:15" ht="12.75">
      <c r="M103" s="95" t="s">
        <v>722</v>
      </c>
      <c r="N103" s="96" t="s">
        <v>964</v>
      </c>
      <c r="O103" s="94"/>
    </row>
    <row r="104" spans="13:15" ht="12.75">
      <c r="M104" s="95" t="s">
        <v>723</v>
      </c>
      <c r="N104" s="96" t="s">
        <v>965</v>
      </c>
      <c r="O104" s="94"/>
    </row>
    <row r="105" spans="13:15" ht="12.75">
      <c r="M105" s="95" t="s">
        <v>724</v>
      </c>
      <c r="N105" s="96" t="s">
        <v>966</v>
      </c>
      <c r="O105" s="94"/>
    </row>
    <row r="106" spans="13:15" ht="12.75">
      <c r="M106" s="95" t="s">
        <v>725</v>
      </c>
      <c r="N106" s="96" t="s">
        <v>967</v>
      </c>
      <c r="O106" s="94"/>
    </row>
    <row r="107" spans="13:15" ht="12.75">
      <c r="M107" s="95" t="s">
        <v>726</v>
      </c>
      <c r="N107" s="96" t="s">
        <v>968</v>
      </c>
      <c r="O107" s="94"/>
    </row>
    <row r="108" spans="13:15" ht="12.75">
      <c r="M108" s="95" t="s">
        <v>727</v>
      </c>
      <c r="N108" s="96" t="s">
        <v>969</v>
      </c>
      <c r="O108" s="94"/>
    </row>
    <row r="109" spans="13:15" ht="12.75">
      <c r="M109" s="95" t="s">
        <v>728</v>
      </c>
      <c r="N109" s="96" t="s">
        <v>970</v>
      </c>
      <c r="O109" s="94"/>
    </row>
    <row r="110" spans="13:15" ht="12.75">
      <c r="M110" s="95" t="s">
        <v>729</v>
      </c>
      <c r="N110" s="96" t="s">
        <v>971</v>
      </c>
      <c r="O110" s="94"/>
    </row>
    <row r="111" spans="13:15" ht="12.75">
      <c r="M111" s="95" t="s">
        <v>730</v>
      </c>
      <c r="N111" s="96" t="s">
        <v>972</v>
      </c>
      <c r="O111" s="94"/>
    </row>
    <row r="112" spans="13:15" ht="12.75">
      <c r="M112" s="95" t="s">
        <v>731</v>
      </c>
      <c r="N112" s="96" t="s">
        <v>973</v>
      </c>
      <c r="O112" s="94"/>
    </row>
    <row r="113" spans="13:15" ht="12.75">
      <c r="M113" s="95" t="s">
        <v>732</v>
      </c>
      <c r="N113" s="96" t="s">
        <v>974</v>
      </c>
      <c r="O113" s="94"/>
    </row>
    <row r="114" spans="13:15" ht="12.75">
      <c r="M114" s="95" t="s">
        <v>733</v>
      </c>
      <c r="N114" s="96" t="s">
        <v>975</v>
      </c>
      <c r="O114" s="94"/>
    </row>
    <row r="115" spans="13:15" ht="12.75">
      <c r="M115" s="95" t="s">
        <v>734</v>
      </c>
      <c r="N115" s="96" t="s">
        <v>976</v>
      </c>
      <c r="O115" s="94"/>
    </row>
    <row r="116" spans="13:15" ht="12.75">
      <c r="M116" s="95" t="s">
        <v>735</v>
      </c>
      <c r="N116" s="96" t="s">
        <v>977</v>
      </c>
      <c r="O116" s="94"/>
    </row>
    <row r="117" spans="13:15" ht="12.75">
      <c r="M117" s="95" t="s">
        <v>736</v>
      </c>
      <c r="N117" s="96" t="s">
        <v>978</v>
      </c>
      <c r="O117" s="94"/>
    </row>
    <row r="118" spans="13:15" ht="12.75">
      <c r="M118" s="95" t="s">
        <v>737</v>
      </c>
      <c r="N118" s="96" t="s">
        <v>979</v>
      </c>
      <c r="O118" s="94"/>
    </row>
    <row r="119" spans="13:15" ht="12.75">
      <c r="M119" s="95" t="s">
        <v>738</v>
      </c>
      <c r="N119" s="96" t="s">
        <v>980</v>
      </c>
      <c r="O119" s="94"/>
    </row>
    <row r="120" spans="13:15" ht="12.75">
      <c r="M120" s="95" t="s">
        <v>739</v>
      </c>
      <c r="N120" s="96" t="s">
        <v>981</v>
      </c>
      <c r="O120" s="94"/>
    </row>
    <row r="121" spans="13:15" ht="12.75">
      <c r="M121" s="95" t="s">
        <v>740</v>
      </c>
      <c r="N121" s="96" t="s">
        <v>982</v>
      </c>
      <c r="O121" s="94"/>
    </row>
    <row r="122" spans="13:15" ht="12.75">
      <c r="M122" s="95" t="s">
        <v>741</v>
      </c>
      <c r="N122" s="96" t="s">
        <v>983</v>
      </c>
      <c r="O122" s="94"/>
    </row>
    <row r="123" spans="13:15" ht="12.75">
      <c r="M123" s="95" t="s">
        <v>742</v>
      </c>
      <c r="N123" s="96" t="s">
        <v>984</v>
      </c>
      <c r="O123" s="94"/>
    </row>
    <row r="124" spans="13:15" ht="12.75">
      <c r="M124" s="95" t="s">
        <v>743</v>
      </c>
      <c r="N124" s="96" t="s">
        <v>985</v>
      </c>
      <c r="O124" s="94"/>
    </row>
    <row r="125" spans="13:15" ht="12.75">
      <c r="M125" s="95" t="s">
        <v>744</v>
      </c>
      <c r="N125" s="96" t="s">
        <v>986</v>
      </c>
      <c r="O125" s="94"/>
    </row>
    <row r="126" spans="13:15" ht="12.75">
      <c r="M126" s="95" t="s">
        <v>745</v>
      </c>
      <c r="N126" s="96" t="s">
        <v>987</v>
      </c>
      <c r="O126" s="94"/>
    </row>
    <row r="127" spans="13:15" ht="12.75">
      <c r="M127" s="95" t="s">
        <v>746</v>
      </c>
      <c r="N127" s="96" t="s">
        <v>988</v>
      </c>
      <c r="O127" s="94"/>
    </row>
    <row r="128" spans="13:15" ht="12.75">
      <c r="M128" s="95" t="s">
        <v>747</v>
      </c>
      <c r="N128" s="96" t="s">
        <v>989</v>
      </c>
      <c r="O128" s="94"/>
    </row>
    <row r="129" spans="13:15" ht="12.75">
      <c r="M129" s="95" t="s">
        <v>748</v>
      </c>
      <c r="N129" s="96" t="s">
        <v>990</v>
      </c>
      <c r="O129" s="94"/>
    </row>
    <row r="130" spans="13:15" ht="12.75">
      <c r="M130" s="95" t="s">
        <v>749</v>
      </c>
      <c r="N130" s="96" t="s">
        <v>991</v>
      </c>
      <c r="O130" s="94"/>
    </row>
    <row r="131" spans="13:15" ht="12.75">
      <c r="M131" s="95" t="s">
        <v>750</v>
      </c>
      <c r="N131" s="96" t="s">
        <v>992</v>
      </c>
      <c r="O131" s="94"/>
    </row>
    <row r="132" spans="13:15" ht="12.75">
      <c r="M132" s="95" t="s">
        <v>751</v>
      </c>
      <c r="N132" s="96" t="s">
        <v>993</v>
      </c>
      <c r="O132" s="94"/>
    </row>
    <row r="133" spans="13:15" ht="12.75">
      <c r="M133" s="95" t="s">
        <v>752</v>
      </c>
      <c r="N133" s="96" t="s">
        <v>994</v>
      </c>
      <c r="O133" s="94"/>
    </row>
    <row r="134" spans="13:15" ht="12.75">
      <c r="M134" s="95" t="s">
        <v>753</v>
      </c>
      <c r="N134" s="96" t="s">
        <v>995</v>
      </c>
      <c r="O134" s="94"/>
    </row>
    <row r="135" spans="13:15" ht="12.75">
      <c r="M135" s="95" t="s">
        <v>754</v>
      </c>
      <c r="N135" s="96" t="s">
        <v>996</v>
      </c>
      <c r="O135" s="94"/>
    </row>
    <row r="136" spans="13:15" ht="12.75">
      <c r="M136" s="95" t="s">
        <v>755</v>
      </c>
      <c r="N136" s="96" t="s">
        <v>997</v>
      </c>
      <c r="O136" s="94"/>
    </row>
    <row r="137" spans="13:15" ht="12.75">
      <c r="M137" s="95" t="s">
        <v>756</v>
      </c>
      <c r="N137" s="96" t="s">
        <v>998</v>
      </c>
      <c r="O137" s="94"/>
    </row>
    <row r="138" spans="13:15" ht="12.75">
      <c r="M138" s="95" t="s">
        <v>757</v>
      </c>
      <c r="N138" s="96" t="s">
        <v>999</v>
      </c>
      <c r="O138" s="94"/>
    </row>
    <row r="139" spans="13:15" ht="12.75">
      <c r="M139" s="95" t="s">
        <v>758</v>
      </c>
      <c r="N139" s="96" t="s">
        <v>1000</v>
      </c>
      <c r="O139" s="94"/>
    </row>
    <row r="140" spans="13:15" ht="12.75">
      <c r="M140" s="95" t="s">
        <v>759</v>
      </c>
      <c r="N140" s="96" t="s">
        <v>1001</v>
      </c>
      <c r="O140" s="94"/>
    </row>
    <row r="141" spans="13:15" ht="12.75">
      <c r="M141" s="95" t="s">
        <v>760</v>
      </c>
      <c r="N141" s="96" t="s">
        <v>1002</v>
      </c>
      <c r="O141" s="94"/>
    </row>
    <row r="142" spans="13:15" ht="12.75">
      <c r="M142" s="95" t="s">
        <v>761</v>
      </c>
      <c r="N142" s="96" t="s">
        <v>1003</v>
      </c>
      <c r="O142" s="94"/>
    </row>
    <row r="143" spans="13:15" ht="12.75">
      <c r="M143" s="95" t="s">
        <v>762</v>
      </c>
      <c r="N143" s="96" t="s">
        <v>1004</v>
      </c>
      <c r="O143" s="94"/>
    </row>
    <row r="144" spans="13:15" ht="12.75">
      <c r="M144" s="95" t="s">
        <v>763</v>
      </c>
      <c r="N144" s="96" t="s">
        <v>1005</v>
      </c>
      <c r="O144" s="94"/>
    </row>
    <row r="145" spans="13:15" ht="12.75">
      <c r="M145" s="95" t="s">
        <v>764</v>
      </c>
      <c r="N145" s="96" t="s">
        <v>1006</v>
      </c>
      <c r="O145" s="94"/>
    </row>
    <row r="146" spans="13:15" ht="12.75">
      <c r="M146" s="95" t="s">
        <v>765</v>
      </c>
      <c r="N146" s="96" t="s">
        <v>1007</v>
      </c>
      <c r="O146" s="94"/>
    </row>
    <row r="147" spans="13:15" ht="12.75">
      <c r="M147" s="95" t="s">
        <v>766</v>
      </c>
      <c r="N147" s="96" t="s">
        <v>1008</v>
      </c>
      <c r="O147" s="94"/>
    </row>
    <row r="148" spans="13:15" ht="12.75">
      <c r="M148" s="95" t="s">
        <v>767</v>
      </c>
      <c r="N148" s="96" t="s">
        <v>1009</v>
      </c>
      <c r="O148" s="94"/>
    </row>
    <row r="149" spans="13:15" ht="12.75">
      <c r="M149" s="95" t="s">
        <v>768</v>
      </c>
      <c r="N149" s="96" t="s">
        <v>1010</v>
      </c>
      <c r="O149" s="94"/>
    </row>
    <row r="150" spans="13:15" ht="12.75">
      <c r="M150" s="95" t="s">
        <v>769</v>
      </c>
      <c r="N150" s="96" t="s">
        <v>1011</v>
      </c>
      <c r="O150" s="94"/>
    </row>
    <row r="151" spans="13:15" ht="12.75">
      <c r="M151" s="95" t="s">
        <v>770</v>
      </c>
      <c r="N151" s="96" t="s">
        <v>1012</v>
      </c>
      <c r="O151" s="94"/>
    </row>
    <row r="152" spans="13:15" ht="12.75">
      <c r="M152" s="95" t="s">
        <v>771</v>
      </c>
      <c r="N152" s="96" t="s">
        <v>1013</v>
      </c>
      <c r="O152" s="94"/>
    </row>
    <row r="153" spans="13:15" ht="12.75">
      <c r="M153" s="95" t="s">
        <v>772</v>
      </c>
      <c r="N153" s="96" t="s">
        <v>1014</v>
      </c>
      <c r="O153" s="94"/>
    </row>
    <row r="154" spans="13:15" ht="12.75">
      <c r="M154" s="95" t="s">
        <v>773</v>
      </c>
      <c r="N154" s="96" t="s">
        <v>1015</v>
      </c>
      <c r="O154" s="94"/>
    </row>
    <row r="155" spans="13:15" ht="12.75">
      <c r="M155" s="95" t="s">
        <v>774</v>
      </c>
      <c r="N155" s="96" t="s">
        <v>1016</v>
      </c>
      <c r="O155" s="94"/>
    </row>
    <row r="156" spans="13:15" ht="12.75">
      <c r="M156" s="95" t="s">
        <v>775</v>
      </c>
      <c r="N156" s="96" t="s">
        <v>1017</v>
      </c>
      <c r="O156" s="94"/>
    </row>
    <row r="157" spans="13:15" ht="12.75">
      <c r="M157" s="95" t="s">
        <v>776</v>
      </c>
      <c r="N157" s="96" t="s">
        <v>1018</v>
      </c>
      <c r="O157" s="94"/>
    </row>
    <row r="158" spans="13:15" ht="12.75">
      <c r="M158" s="95" t="s">
        <v>777</v>
      </c>
      <c r="N158" s="96" t="s">
        <v>1019</v>
      </c>
      <c r="O158" s="94"/>
    </row>
    <row r="159" spans="13:15" ht="12.75">
      <c r="M159" s="95" t="s">
        <v>778</v>
      </c>
      <c r="N159" s="96" t="s">
        <v>1020</v>
      </c>
      <c r="O159" s="94"/>
    </row>
    <row r="160" spans="13:15" ht="12.75">
      <c r="M160" s="95" t="s">
        <v>779</v>
      </c>
      <c r="N160" s="96" t="s">
        <v>1021</v>
      </c>
      <c r="O160" s="94"/>
    </row>
    <row r="161" spans="13:15" ht="12.75">
      <c r="M161" s="95" t="s">
        <v>780</v>
      </c>
      <c r="N161" s="96" t="s">
        <v>1022</v>
      </c>
      <c r="O161" s="94"/>
    </row>
    <row r="162" spans="13:15" ht="12.75">
      <c r="M162" s="95" t="s">
        <v>781</v>
      </c>
      <c r="N162" s="96" t="s">
        <v>1023</v>
      </c>
      <c r="O162" s="94"/>
    </row>
    <row r="163" spans="13:15" ht="12.75">
      <c r="M163" s="95" t="s">
        <v>782</v>
      </c>
      <c r="N163" s="96" t="s">
        <v>1024</v>
      </c>
      <c r="O163" s="94"/>
    </row>
    <row r="164" spans="13:15" ht="12.75">
      <c r="M164" s="95" t="s">
        <v>783</v>
      </c>
      <c r="N164" s="96" t="s">
        <v>1025</v>
      </c>
      <c r="O164" s="94"/>
    </row>
    <row r="165" spans="13:15" ht="12.75">
      <c r="M165" s="95" t="s">
        <v>784</v>
      </c>
      <c r="N165" s="96" t="s">
        <v>1026</v>
      </c>
      <c r="O165" s="94"/>
    </row>
    <row r="166" spans="13:15" ht="12.75">
      <c r="M166" s="95" t="s">
        <v>785</v>
      </c>
      <c r="N166" s="96" t="s">
        <v>1027</v>
      </c>
      <c r="O166" s="94"/>
    </row>
    <row r="167" spans="13:15" ht="12.75">
      <c r="M167" s="95" t="s">
        <v>786</v>
      </c>
      <c r="N167" s="96" t="s">
        <v>1028</v>
      </c>
      <c r="O167" s="94"/>
    </row>
    <row r="168" spans="13:15" ht="12.75">
      <c r="M168" s="95" t="s">
        <v>787</v>
      </c>
      <c r="N168" s="96" t="s">
        <v>1029</v>
      </c>
      <c r="O168" s="94"/>
    </row>
    <row r="169" spans="13:15" ht="12.75">
      <c r="M169" s="95" t="s">
        <v>788</v>
      </c>
      <c r="N169" s="96" t="s">
        <v>1030</v>
      </c>
      <c r="O169" s="94"/>
    </row>
    <row r="170" spans="13:15" ht="12.75">
      <c r="M170" s="95" t="s">
        <v>789</v>
      </c>
      <c r="N170" s="96" t="s">
        <v>1031</v>
      </c>
      <c r="O170" s="94"/>
    </row>
    <row r="171" spans="13:15" ht="12.75">
      <c r="M171" s="95" t="s">
        <v>790</v>
      </c>
      <c r="N171" s="96" t="s">
        <v>1032</v>
      </c>
      <c r="O171" s="94"/>
    </row>
    <row r="172" spans="13:15" ht="12.75">
      <c r="M172" s="95" t="s">
        <v>791</v>
      </c>
      <c r="N172" s="96" t="s">
        <v>1033</v>
      </c>
      <c r="O172" s="94"/>
    </row>
    <row r="173" spans="13:15" ht="12.75">
      <c r="M173" s="95" t="s">
        <v>792</v>
      </c>
      <c r="N173" s="96" t="s">
        <v>1034</v>
      </c>
      <c r="O173" s="94"/>
    </row>
    <row r="174" spans="13:15" ht="12.75">
      <c r="M174" s="95" t="s">
        <v>793</v>
      </c>
      <c r="N174" s="96" t="s">
        <v>1035</v>
      </c>
      <c r="O174" s="94"/>
    </row>
    <row r="175" spans="13:15" ht="12.75">
      <c r="M175" s="95" t="s">
        <v>794</v>
      </c>
      <c r="N175" s="96" t="s">
        <v>1036</v>
      </c>
      <c r="O175" s="94"/>
    </row>
    <row r="176" spans="13:15" ht="12.75">
      <c r="M176" s="95" t="s">
        <v>795</v>
      </c>
      <c r="N176" s="96" t="s">
        <v>1037</v>
      </c>
      <c r="O176" s="94"/>
    </row>
    <row r="177" spans="13:15" ht="12.75">
      <c r="M177" s="95" t="s">
        <v>796</v>
      </c>
      <c r="N177" s="96" t="s">
        <v>1038</v>
      </c>
      <c r="O177" s="94"/>
    </row>
    <row r="178" spans="13:15" ht="12.75">
      <c r="M178" s="95" t="s">
        <v>797</v>
      </c>
      <c r="N178" s="96" t="s">
        <v>1039</v>
      </c>
      <c r="O178" s="94"/>
    </row>
    <row r="179" spans="13:15" ht="12.75">
      <c r="M179" s="95" t="s">
        <v>798</v>
      </c>
      <c r="N179" s="96" t="s">
        <v>1040</v>
      </c>
      <c r="O179" s="94"/>
    </row>
    <row r="180" spans="13:15" ht="12.75">
      <c r="M180" s="95" t="s">
        <v>799</v>
      </c>
      <c r="N180" s="96" t="s">
        <v>1041</v>
      </c>
      <c r="O180" s="94"/>
    </row>
    <row r="181" spans="13:15" ht="12.75">
      <c r="M181" s="95" t="s">
        <v>800</v>
      </c>
      <c r="N181" s="96" t="s">
        <v>1042</v>
      </c>
      <c r="O181" s="94"/>
    </row>
    <row r="182" spans="13:15" ht="12.75">
      <c r="M182" s="95" t="s">
        <v>801</v>
      </c>
      <c r="N182" s="96" t="s">
        <v>1043</v>
      </c>
      <c r="O182" s="94"/>
    </row>
    <row r="183" spans="13:15" ht="12.75">
      <c r="M183" s="95" t="s">
        <v>802</v>
      </c>
      <c r="N183" s="96" t="s">
        <v>1044</v>
      </c>
      <c r="O183" s="94"/>
    </row>
    <row r="184" spans="13:15" ht="12.75">
      <c r="M184" s="95" t="s">
        <v>803</v>
      </c>
      <c r="N184" s="96" t="s">
        <v>1045</v>
      </c>
      <c r="O184" s="94"/>
    </row>
    <row r="185" spans="13:15" ht="12.75">
      <c r="M185" s="95" t="s">
        <v>804</v>
      </c>
      <c r="N185" s="96" t="s">
        <v>1046</v>
      </c>
      <c r="O185" s="94"/>
    </row>
    <row r="186" spans="13:15" ht="12.75">
      <c r="M186" s="95" t="s">
        <v>805</v>
      </c>
      <c r="N186" s="96" t="s">
        <v>1047</v>
      </c>
      <c r="O186" s="94"/>
    </row>
    <row r="187" spans="13:15" ht="12.75">
      <c r="M187" s="95" t="s">
        <v>806</v>
      </c>
      <c r="N187" s="96" t="s">
        <v>1048</v>
      </c>
      <c r="O187" s="94"/>
    </row>
    <row r="188" spans="13:15" ht="12.75">
      <c r="M188" s="95" t="s">
        <v>807</v>
      </c>
      <c r="N188" s="96" t="s">
        <v>1049</v>
      </c>
      <c r="O188" s="94"/>
    </row>
    <row r="189" spans="13:15" ht="12.75">
      <c r="M189" s="95" t="s">
        <v>808</v>
      </c>
      <c r="N189" s="97" t="s">
        <v>1050</v>
      </c>
      <c r="O189" s="94"/>
    </row>
    <row r="190" spans="13:15" ht="12.75">
      <c r="M190" s="95" t="s">
        <v>809</v>
      </c>
      <c r="N190" s="96" t="s">
        <v>1051</v>
      </c>
      <c r="O190" s="94"/>
    </row>
    <row r="191" spans="13:15" ht="12.75">
      <c r="M191" s="95" t="s">
        <v>810</v>
      </c>
      <c r="N191" s="96" t="s">
        <v>1052</v>
      </c>
      <c r="O191" s="94"/>
    </row>
    <row r="192" spans="13:15" ht="12.75">
      <c r="M192" s="95" t="s">
        <v>811</v>
      </c>
      <c r="N192" s="96" t="s">
        <v>1053</v>
      </c>
      <c r="O192" s="94"/>
    </row>
    <row r="193" spans="13:15" ht="12.75">
      <c r="M193" s="95" t="s">
        <v>812</v>
      </c>
      <c r="N193" s="96" t="s">
        <v>1054</v>
      </c>
      <c r="O193" s="94"/>
    </row>
    <row r="194" spans="13:15" ht="12.75">
      <c r="M194" s="95" t="s">
        <v>813</v>
      </c>
      <c r="N194" s="96" t="s">
        <v>1055</v>
      </c>
      <c r="O194" s="94"/>
    </row>
    <row r="195" spans="13:15" ht="12.75">
      <c r="M195" s="95" t="s">
        <v>814</v>
      </c>
      <c r="N195" s="96" t="s">
        <v>1056</v>
      </c>
      <c r="O195" s="94"/>
    </row>
    <row r="196" spans="13:15" ht="12.75">
      <c r="M196" s="95" t="s">
        <v>815</v>
      </c>
      <c r="N196" s="96" t="s">
        <v>1057</v>
      </c>
      <c r="O196" s="94"/>
    </row>
    <row r="197" spans="13:15" ht="12.75">
      <c r="M197" s="95" t="s">
        <v>816</v>
      </c>
      <c r="N197" s="96" t="s">
        <v>1058</v>
      </c>
      <c r="O197" s="94"/>
    </row>
    <row r="198" spans="13:15" ht="12.75">
      <c r="M198" s="95" t="s">
        <v>817</v>
      </c>
      <c r="N198" s="96" t="s">
        <v>1059</v>
      </c>
      <c r="O198" s="94"/>
    </row>
    <row r="199" spans="13:15" ht="12.75">
      <c r="M199" s="95" t="s">
        <v>818</v>
      </c>
      <c r="N199" s="96" t="s">
        <v>1060</v>
      </c>
      <c r="O199" s="94"/>
    </row>
    <row r="200" spans="13:15" ht="12.75">
      <c r="M200" s="95" t="s">
        <v>819</v>
      </c>
      <c r="N200" s="96" t="s">
        <v>1061</v>
      </c>
      <c r="O200" s="94"/>
    </row>
    <row r="201" spans="13:15" ht="12.75">
      <c r="M201" s="95" t="s">
        <v>820</v>
      </c>
      <c r="N201" s="96" t="s">
        <v>1062</v>
      </c>
      <c r="O201" s="94"/>
    </row>
    <row r="202" spans="13:15" ht="12.75">
      <c r="M202" s="95" t="s">
        <v>821</v>
      </c>
      <c r="N202" s="96" t="s">
        <v>1063</v>
      </c>
      <c r="O202" s="94"/>
    </row>
    <row r="203" spans="13:15" ht="12.75">
      <c r="M203" s="95" t="s">
        <v>822</v>
      </c>
      <c r="N203" s="96" t="s">
        <v>1064</v>
      </c>
      <c r="O203" s="94"/>
    </row>
    <row r="204" spans="13:15" ht="12.75">
      <c r="M204" s="95" t="s">
        <v>823</v>
      </c>
      <c r="N204" s="96" t="s">
        <v>1065</v>
      </c>
      <c r="O204" s="94"/>
    </row>
    <row r="205" spans="13:15" ht="12.75">
      <c r="M205" s="95" t="s">
        <v>824</v>
      </c>
      <c r="N205" s="96" t="s">
        <v>1066</v>
      </c>
      <c r="O205" s="94"/>
    </row>
    <row r="206" spans="13:15" ht="12.75">
      <c r="M206" s="95" t="s">
        <v>825</v>
      </c>
      <c r="N206" s="96" t="s">
        <v>1067</v>
      </c>
      <c r="O206" s="94"/>
    </row>
    <row r="207" spans="13:15" ht="12.75">
      <c r="M207" s="95" t="s">
        <v>826</v>
      </c>
      <c r="N207" s="96" t="s">
        <v>1068</v>
      </c>
      <c r="O207" s="94"/>
    </row>
    <row r="208" spans="13:15" ht="12.75">
      <c r="M208" s="95" t="s">
        <v>827</v>
      </c>
      <c r="N208" s="96" t="s">
        <v>1069</v>
      </c>
      <c r="O208" s="94"/>
    </row>
    <row r="209" spans="13:15" ht="12.75">
      <c r="M209" s="95" t="s">
        <v>828</v>
      </c>
      <c r="N209" s="96" t="s">
        <v>1070</v>
      </c>
      <c r="O209" s="94"/>
    </row>
    <row r="210" spans="13:15" ht="12.75">
      <c r="M210" s="95" t="s">
        <v>829</v>
      </c>
      <c r="N210" s="96" t="s">
        <v>1071</v>
      </c>
      <c r="O210" s="94"/>
    </row>
    <row r="211" spans="13:15" ht="12.75">
      <c r="M211" s="95" t="s">
        <v>830</v>
      </c>
      <c r="N211" s="96" t="s">
        <v>1072</v>
      </c>
      <c r="O211" s="94"/>
    </row>
    <row r="212" spans="13:15" ht="12.75">
      <c r="M212" s="95" t="s">
        <v>831</v>
      </c>
      <c r="N212" s="96" t="s">
        <v>1073</v>
      </c>
      <c r="O212" s="94"/>
    </row>
    <row r="213" spans="13:15" ht="12.75">
      <c r="M213" s="95" t="s">
        <v>832</v>
      </c>
      <c r="N213" s="96" t="s">
        <v>1074</v>
      </c>
      <c r="O213" s="94"/>
    </row>
    <row r="214" spans="13:15" ht="12.75">
      <c r="M214" s="95" t="s">
        <v>833</v>
      </c>
      <c r="N214" s="96" t="s">
        <v>1075</v>
      </c>
      <c r="O214" s="94"/>
    </row>
    <row r="215" spans="13:15" ht="12.75">
      <c r="M215" s="95" t="s">
        <v>834</v>
      </c>
      <c r="N215" s="96" t="s">
        <v>1076</v>
      </c>
      <c r="O215" s="94"/>
    </row>
    <row r="216" spans="13:15" ht="12.75">
      <c r="M216" s="95" t="s">
        <v>835</v>
      </c>
      <c r="N216" s="96" t="s">
        <v>1077</v>
      </c>
      <c r="O216" s="94"/>
    </row>
    <row r="217" spans="13:15" ht="12.75">
      <c r="M217" s="95" t="s">
        <v>836</v>
      </c>
      <c r="N217" s="96" t="s">
        <v>1078</v>
      </c>
      <c r="O217" s="94"/>
    </row>
    <row r="218" spans="13:15" ht="12.75">
      <c r="M218" s="95" t="s">
        <v>837</v>
      </c>
      <c r="N218" s="96" t="s">
        <v>1079</v>
      </c>
      <c r="O218" s="94"/>
    </row>
    <row r="219" spans="13:15" ht="12.75">
      <c r="M219" s="95" t="s">
        <v>838</v>
      </c>
      <c r="N219" s="96" t="s">
        <v>1080</v>
      </c>
      <c r="O219" s="94"/>
    </row>
    <row r="220" spans="13:15" ht="12.75">
      <c r="M220" s="95" t="s">
        <v>839</v>
      </c>
      <c r="N220" s="96" t="s">
        <v>1081</v>
      </c>
      <c r="O220" s="94"/>
    </row>
    <row r="221" spans="13:15" ht="12.75">
      <c r="M221" s="95" t="s">
        <v>840</v>
      </c>
      <c r="N221" s="96" t="s">
        <v>1082</v>
      </c>
      <c r="O221" s="94"/>
    </row>
    <row r="222" spans="13:15" ht="12.75">
      <c r="M222" s="95" t="s">
        <v>841</v>
      </c>
      <c r="N222" s="96" t="s">
        <v>1083</v>
      </c>
      <c r="O222" s="94"/>
    </row>
    <row r="223" spans="13:15" ht="12.75">
      <c r="M223" s="95" t="s">
        <v>842</v>
      </c>
      <c r="N223" s="96" t="s">
        <v>1084</v>
      </c>
      <c r="O223" s="94"/>
    </row>
    <row r="224" spans="13:15" ht="12.75">
      <c r="M224" s="95" t="s">
        <v>843</v>
      </c>
      <c r="N224" s="96" t="s">
        <v>1085</v>
      </c>
      <c r="O224" s="94"/>
    </row>
    <row r="225" spans="13:15" ht="12.75">
      <c r="M225" s="95" t="s">
        <v>844</v>
      </c>
      <c r="N225" s="96" t="s">
        <v>1086</v>
      </c>
      <c r="O225" s="94"/>
    </row>
    <row r="226" spans="13:15" ht="12.75">
      <c r="M226" s="95" t="s">
        <v>845</v>
      </c>
      <c r="N226" s="96" t="s">
        <v>1087</v>
      </c>
      <c r="O226" s="94"/>
    </row>
    <row r="227" spans="13:15" ht="12.75">
      <c r="M227" s="95" t="s">
        <v>846</v>
      </c>
      <c r="N227" s="96" t="s">
        <v>1088</v>
      </c>
      <c r="O227" s="94"/>
    </row>
    <row r="228" spans="13:15" ht="12.75">
      <c r="M228" s="95" t="s">
        <v>847</v>
      </c>
      <c r="N228" s="96" t="s">
        <v>1089</v>
      </c>
      <c r="O228" s="94"/>
    </row>
    <row r="229" spans="13:15" ht="12.75">
      <c r="M229" s="95" t="s">
        <v>848</v>
      </c>
      <c r="N229" s="96" t="s">
        <v>1090</v>
      </c>
      <c r="O229" s="94"/>
    </row>
    <row r="230" spans="13:15" ht="12.75">
      <c r="M230" s="95" t="s">
        <v>849</v>
      </c>
      <c r="N230" s="96" t="s">
        <v>1091</v>
      </c>
      <c r="O230" s="94"/>
    </row>
    <row r="231" spans="13:15" ht="12.75">
      <c r="M231" s="95" t="s">
        <v>850</v>
      </c>
      <c r="N231" s="96" t="s">
        <v>1092</v>
      </c>
      <c r="O231" s="94"/>
    </row>
    <row r="232" spans="13:15" ht="12.75">
      <c r="M232" s="95" t="s">
        <v>851</v>
      </c>
      <c r="N232" s="96" t="s">
        <v>1093</v>
      </c>
      <c r="O232" s="94"/>
    </row>
    <row r="233" spans="13:15" ht="12.75">
      <c r="M233" s="95" t="s">
        <v>852</v>
      </c>
      <c r="N233" s="96" t="s">
        <v>1094</v>
      </c>
      <c r="O233" s="94"/>
    </row>
    <row r="234" spans="13:15" ht="12.75">
      <c r="M234" s="95" t="s">
        <v>853</v>
      </c>
      <c r="N234" s="96" t="s">
        <v>1095</v>
      </c>
      <c r="O234" s="94"/>
    </row>
    <row r="235" spans="13:15" ht="12.75">
      <c r="M235" s="95" t="s">
        <v>854</v>
      </c>
      <c r="N235" s="96" t="s">
        <v>1096</v>
      </c>
      <c r="O235" s="94"/>
    </row>
    <row r="236" spans="13:15" ht="12.75">
      <c r="M236" s="95" t="s">
        <v>855</v>
      </c>
      <c r="N236" s="96" t="s">
        <v>1097</v>
      </c>
      <c r="O236" s="94"/>
    </row>
    <row r="237" spans="13:15" ht="12.75">
      <c r="M237" s="95" t="s">
        <v>856</v>
      </c>
      <c r="N237" s="96" t="s">
        <v>1098</v>
      </c>
      <c r="O237" s="94"/>
    </row>
    <row r="238" spans="13:15" ht="12.75">
      <c r="M238" s="95" t="s">
        <v>857</v>
      </c>
      <c r="N238" s="96" t="s">
        <v>1099</v>
      </c>
      <c r="O238" s="94"/>
    </row>
    <row r="239" spans="13:15" ht="12.75">
      <c r="M239" s="95" t="s">
        <v>858</v>
      </c>
      <c r="N239" s="96" t="s">
        <v>1100</v>
      </c>
      <c r="O239" s="94"/>
    </row>
    <row r="240" spans="13:15" ht="12.75">
      <c r="M240" s="95" t="s">
        <v>859</v>
      </c>
      <c r="N240" s="96" t="s">
        <v>1101</v>
      </c>
      <c r="O240" s="94"/>
    </row>
    <row r="241" spans="13:15" ht="12.75">
      <c r="M241" s="95" t="s">
        <v>860</v>
      </c>
      <c r="N241" s="96" t="s">
        <v>1102</v>
      </c>
      <c r="O241" s="94"/>
    </row>
    <row r="242" spans="13:15" ht="12.75">
      <c r="M242" s="95" t="s">
        <v>861</v>
      </c>
      <c r="N242" s="96" t="s">
        <v>1103</v>
      </c>
      <c r="O242" s="94"/>
    </row>
    <row r="243" spans="13:15" ht="12.75">
      <c r="M243" s="95" t="s">
        <v>862</v>
      </c>
      <c r="N243" s="96" t="s">
        <v>1104</v>
      </c>
      <c r="O243" s="94"/>
    </row>
    <row r="244" spans="13:15" ht="12.75">
      <c r="M244" s="95" t="s">
        <v>863</v>
      </c>
      <c r="N244" s="96" t="s">
        <v>1105</v>
      </c>
      <c r="O244" s="94"/>
    </row>
    <row r="245" spans="13:15" ht="12.75">
      <c r="M245" s="95" t="s">
        <v>864</v>
      </c>
      <c r="N245" s="96" t="s">
        <v>1106</v>
      </c>
      <c r="O245" s="94"/>
    </row>
  </sheetData>
  <sheetProtection password="CE3A" sheet="1" selectLockedCells="1"/>
  <protectedRanges>
    <protectedRange sqref="F1 D2:D3" name="範囲3"/>
    <protectedRange sqref="B1:B2" name="範囲2"/>
    <protectedRange sqref="B5:E23" name="範囲1"/>
  </protectedRanges>
  <mergeCells count="2">
    <mergeCell ref="D2:E2"/>
    <mergeCell ref="D3:E3"/>
  </mergeCells>
  <dataValidations count="5">
    <dataValidation type="whole" allowBlank="1" showInputMessage="1" showErrorMessage="1" sqref="D22:D23">
      <formula1>1</formula1>
      <formula2>3</formula2>
    </dataValidation>
    <dataValidation allowBlank="1" showInputMessage="1" showErrorMessage="1" imeMode="fullKatakana" sqref="C5:C23"/>
    <dataValidation type="list" allowBlank="1" showInputMessage="1" showErrorMessage="1" sqref="D1">
      <formula1>$M$4:$M$245</formula1>
    </dataValidation>
    <dataValidation type="list" allowBlank="1" showInputMessage="1" showErrorMessage="1" sqref="H1">
      <formula1>$O$4:$O$8</formula1>
    </dataValidation>
    <dataValidation type="whole" allowBlank="1" showInputMessage="1" showErrorMessage="1" imeMode="disabled" sqref="D5:D21">
      <formula1>1</formula1>
      <formula2>3</formula2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1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2"/>
  <sheetViews>
    <sheetView zoomScale="70" zoomScaleNormal="70" zoomScalePageLayoutView="0" workbookViewId="0" topLeftCell="A3">
      <selection activeCell="H9" sqref="H9:H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1" max="11" width="2.421875" style="0" customWidth="1"/>
    <col min="13" max="13" width="2.421875" style="0" customWidth="1"/>
    <col min="15" max="15" width="3.00390625" style="0" customWidth="1"/>
    <col min="17" max="17" width="2.421875" style="0" customWidth="1"/>
    <col min="19" max="19" width="2.7109375" style="0" customWidth="1"/>
    <col min="21" max="21" width="2.421875" style="0" customWidth="1"/>
    <col min="23" max="23" width="2.7109375" style="0" customWidth="1"/>
    <col min="25" max="25" width="2.140625" style="0" customWidth="1"/>
    <col min="27" max="27" width="2.00390625" style="0" customWidth="1"/>
  </cols>
  <sheetData>
    <row r="1" spans="10:27" ht="15" customHeight="1">
      <c r="J1" s="139">
        <v>1</v>
      </c>
      <c r="K1" s="139"/>
      <c r="L1" s="139">
        <v>2</v>
      </c>
      <c r="M1" s="139"/>
      <c r="N1" s="139">
        <v>3</v>
      </c>
      <c r="O1" s="139"/>
      <c r="P1" s="139">
        <v>4</v>
      </c>
      <c r="Q1" s="139"/>
      <c r="R1" s="139">
        <v>5</v>
      </c>
      <c r="S1" s="139"/>
      <c r="T1" s="139">
        <v>6</v>
      </c>
      <c r="U1" s="139"/>
      <c r="V1" s="139">
        <v>7</v>
      </c>
      <c r="W1" s="139"/>
      <c r="X1" s="139">
        <v>8</v>
      </c>
      <c r="Y1" s="139"/>
      <c r="Z1" s="139">
        <v>9</v>
      </c>
      <c r="AA1" s="139"/>
    </row>
    <row r="2" spans="10:26" ht="15" customHeight="1">
      <c r="J2" t="e">
        <f>C9</f>
        <v>#N/A</v>
      </c>
      <c r="L2" t="e">
        <f>C11</f>
        <v>#N/A</v>
      </c>
      <c r="N2" t="e">
        <f>C13</f>
        <v>#N/A</v>
      </c>
      <c r="P2" t="e">
        <f>C15</f>
        <v>#N/A</v>
      </c>
      <c r="R2" t="e">
        <f>C17</f>
        <v>#N/A</v>
      </c>
      <c r="T2" t="e">
        <f>C19</f>
        <v>#N/A</v>
      </c>
      <c r="V2" t="e">
        <f>C21</f>
        <v>#N/A</v>
      </c>
      <c r="X2" t="e">
        <f>C23</f>
        <v>#N/A</v>
      </c>
      <c r="Z2" t="e">
        <f>C25</f>
        <v>#N/A</v>
      </c>
    </row>
    <row r="3" spans="2:27" ht="29.25" customHeight="1">
      <c r="B3" s="158" t="s">
        <v>1107</v>
      </c>
      <c r="C3" s="158"/>
      <c r="D3" s="158"/>
      <c r="E3" s="158"/>
      <c r="F3" s="158"/>
      <c r="G3" s="2"/>
      <c r="H3" s="2"/>
      <c r="J3" t="e">
        <f>C10</f>
        <v>#N/A</v>
      </c>
      <c r="K3" t="e">
        <f>D9</f>
        <v>#N/A</v>
      </c>
      <c r="L3" t="e">
        <f>C12</f>
        <v>#N/A</v>
      </c>
      <c r="M3" t="e">
        <f>D11</f>
        <v>#N/A</v>
      </c>
      <c r="N3" t="e">
        <f>C14</f>
        <v>#N/A</v>
      </c>
      <c r="O3" t="e">
        <f>D13</f>
        <v>#N/A</v>
      </c>
      <c r="P3" t="e">
        <f>C16</f>
        <v>#N/A</v>
      </c>
      <c r="Q3" t="e">
        <f>D15</f>
        <v>#N/A</v>
      </c>
      <c r="R3" t="e">
        <f>C18</f>
        <v>#N/A</v>
      </c>
      <c r="S3" t="e">
        <f>D17</f>
        <v>#N/A</v>
      </c>
      <c r="T3" t="e">
        <f>C20</f>
        <v>#N/A</v>
      </c>
      <c r="U3" t="e">
        <f>D19</f>
        <v>#N/A</v>
      </c>
      <c r="V3" t="e">
        <f>C22</f>
        <v>#N/A</v>
      </c>
      <c r="W3" t="e">
        <f>D21</f>
        <v>#N/A</v>
      </c>
      <c r="X3" t="e">
        <f>C24</f>
        <v>#N/A</v>
      </c>
      <c r="Y3" t="e">
        <f>D23</f>
        <v>#N/A</v>
      </c>
      <c r="Z3" t="e">
        <f>C26</f>
        <v>#N/A</v>
      </c>
      <c r="AA3" t="e">
        <f>D25</f>
        <v>#N/A</v>
      </c>
    </row>
    <row r="4" spans="3:8" ht="11.25" customHeight="1">
      <c r="C4" s="89"/>
      <c r="D4" s="89"/>
      <c r="E4" s="89"/>
      <c r="F4" s="89"/>
      <c r="G4" s="2"/>
      <c r="H4" s="2"/>
    </row>
    <row r="5" spans="2:8" ht="29.25" customHeight="1">
      <c r="B5" s="12" t="s">
        <v>2</v>
      </c>
      <c r="C5" s="121">
        <f>'データ入力シート'!B1</f>
        <v>0</v>
      </c>
      <c r="D5" s="14" t="s">
        <v>3</v>
      </c>
      <c r="E5" s="151" t="e">
        <f>'データ入力シート'!F1</f>
        <v>#N/A</v>
      </c>
      <c r="F5" s="152"/>
      <c r="G5" s="9"/>
      <c r="H5" s="9"/>
    </row>
    <row r="6" spans="3:8" ht="6.75" customHeight="1" thickBot="1">
      <c r="C6" s="14"/>
      <c r="D6" s="14"/>
      <c r="E6" s="14"/>
      <c r="F6" s="14"/>
      <c r="G6" s="9"/>
      <c r="H6" s="9"/>
    </row>
    <row r="7" spans="2:8" ht="26.25" customHeight="1">
      <c r="B7" s="15" t="s">
        <v>1</v>
      </c>
      <c r="C7" s="153">
        <f>'データ入力シート'!D2</f>
        <v>0</v>
      </c>
      <c r="D7" s="154"/>
      <c r="E7" s="154"/>
      <c r="F7" s="155"/>
      <c r="G7" s="3"/>
      <c r="H7" s="3"/>
    </row>
    <row r="8" spans="2:8" ht="26.25" customHeight="1">
      <c r="B8" s="16"/>
      <c r="C8" s="88" t="s">
        <v>5</v>
      </c>
      <c r="D8" s="13" t="s">
        <v>0</v>
      </c>
      <c r="E8" s="156" t="s">
        <v>17</v>
      </c>
      <c r="F8" s="157"/>
      <c r="G8" s="3"/>
      <c r="H8" s="3"/>
    </row>
    <row r="9" spans="2:8" ht="15" customHeight="1">
      <c r="B9" s="167" t="s">
        <v>592</v>
      </c>
      <c r="C9" s="127" t="e">
        <f>IF(VLOOKUP($H$9,'データ入力シート'!$A$1:$E$123,3)="","",VLOOKUP($H$9,'データ入力シート'!$A$1:$E$123,3))</f>
        <v>#N/A</v>
      </c>
      <c r="D9" s="159" t="e">
        <f>IF(VLOOKUP($H$9,'データ入力シート'!$A$1:$E$123,4)="","",VLOOKUP($H$9,'データ入力シート'!$A$1:$E$123,4))</f>
        <v>#N/A</v>
      </c>
      <c r="E9" s="144"/>
      <c r="F9" s="145"/>
      <c r="G9" s="3"/>
      <c r="H9" s="140"/>
    </row>
    <row r="10" spans="1:8" ht="26.25" customHeight="1">
      <c r="A10">
        <v>1</v>
      </c>
      <c r="B10" s="161"/>
      <c r="C10" s="128" t="e">
        <f>IF(VLOOKUP($H$9,'データ入力シート'!$A$1:$E$123,2)="","",VLOOKUP($H$9,'データ入力シート'!$A$1:$E$123,2))</f>
        <v>#N/A</v>
      </c>
      <c r="D10" s="143"/>
      <c r="E10" s="146"/>
      <c r="F10" s="147"/>
      <c r="G10" s="3"/>
      <c r="H10" s="141"/>
    </row>
    <row r="11" spans="2:8" ht="15" customHeight="1">
      <c r="B11" s="163" t="s">
        <v>18</v>
      </c>
      <c r="C11" s="129" t="e">
        <f>IF(VLOOKUP($H$11,'データ入力シート'!$A$1:$E$123,3)="","",VLOOKUP($H$11,'データ入力シート'!$A$1:$E$123,3))</f>
        <v>#N/A</v>
      </c>
      <c r="D11" s="142" t="e">
        <f>IF(VLOOKUP($H$11,'データ入力シート'!$A$1:$E$123,4)="","",VLOOKUP($H$11,'データ入力シート'!$A$1:$E$123,4))</f>
        <v>#N/A</v>
      </c>
      <c r="E11" s="144"/>
      <c r="F11" s="145"/>
      <c r="G11" s="3"/>
      <c r="H11" s="140"/>
    </row>
    <row r="12" spans="1:8" ht="26.25" customHeight="1">
      <c r="A12">
        <v>2</v>
      </c>
      <c r="B12" s="165"/>
      <c r="C12" s="130" t="e">
        <f>IF(VLOOKUP($H$11,'データ入力シート'!$A$1:$E$23,2)="","",VLOOKUP($H$11,'データ入力シート'!$A$1:$E$23,2))</f>
        <v>#N/A</v>
      </c>
      <c r="D12" s="143"/>
      <c r="E12" s="146"/>
      <c r="F12" s="147"/>
      <c r="G12" s="3"/>
      <c r="H12" s="141"/>
    </row>
    <row r="13" spans="2:8" ht="15" customHeight="1">
      <c r="B13" s="163" t="s">
        <v>19</v>
      </c>
      <c r="C13" s="129" t="e">
        <f>IF(VLOOKUP($H$13,'データ入力シート'!$A$1:$E$123,3)="","",VLOOKUP($H$13,'データ入力シート'!$A$1:$E$123,3))</f>
        <v>#N/A</v>
      </c>
      <c r="D13" s="142" t="e">
        <f>IF(VLOOKUP($H$13,'データ入力シート'!$A$1:$E$23,4)="","",VLOOKUP($H$13,'データ入力シート'!$A$1:$E$23,4))</f>
        <v>#N/A</v>
      </c>
      <c r="E13" s="144"/>
      <c r="F13" s="145"/>
      <c r="G13" s="3"/>
      <c r="H13" s="140"/>
    </row>
    <row r="14" spans="1:8" ht="26.25" customHeight="1">
      <c r="A14">
        <v>3</v>
      </c>
      <c r="B14" s="165"/>
      <c r="C14" s="130" t="e">
        <f>IF(VLOOKUP($H$13,'データ入力シート'!$A$1:$E$123,2)="","",VLOOKUP($H$13,'データ入力シート'!$A$1:$E$123,2))</f>
        <v>#N/A</v>
      </c>
      <c r="D14" s="143"/>
      <c r="E14" s="146"/>
      <c r="F14" s="147"/>
      <c r="G14" s="3"/>
      <c r="H14" s="141"/>
    </row>
    <row r="15" spans="2:8" ht="15" customHeight="1">
      <c r="B15" s="163" t="s">
        <v>20</v>
      </c>
      <c r="C15" s="129" t="e">
        <f>IF(VLOOKUP($H$15,'データ入力シート'!$A$1:$E$123,3)="","",VLOOKUP($H$15,'データ入力シート'!$A$1:$E$123,3))</f>
        <v>#N/A</v>
      </c>
      <c r="D15" s="142" t="e">
        <f>IF(VLOOKUP($H$15,'データ入力シート'!$A$1:$E$123,4)="","",VLOOKUP($H$15,'データ入力シート'!$A$1:$E$123,4))</f>
        <v>#N/A</v>
      </c>
      <c r="E15" s="144"/>
      <c r="F15" s="145"/>
      <c r="G15" s="3"/>
      <c r="H15" s="140"/>
    </row>
    <row r="16" spans="1:8" ht="26.25" customHeight="1">
      <c r="A16">
        <v>4</v>
      </c>
      <c r="B16" s="165"/>
      <c r="C16" s="130" t="e">
        <f>IF(VLOOKUP($H$15,'データ入力シート'!$A$1:$E$123,2)="","",VLOOKUP($H$15,'データ入力シート'!$A$1:$E$123,2))</f>
        <v>#N/A</v>
      </c>
      <c r="D16" s="143"/>
      <c r="E16" s="146"/>
      <c r="F16" s="147"/>
      <c r="G16" s="3"/>
      <c r="H16" s="141"/>
    </row>
    <row r="17" spans="2:8" ht="15" customHeight="1">
      <c r="B17" s="163" t="s">
        <v>21</v>
      </c>
      <c r="C17" s="129" t="e">
        <f>IF(VLOOKUP($H$17,'データ入力シート'!$A$1:$E$123,3)="","",VLOOKUP($H$17,'データ入力シート'!$A$1:$E$123,3))</f>
        <v>#N/A</v>
      </c>
      <c r="D17" s="142" t="e">
        <f>IF(VLOOKUP($H$17,'データ入力シート'!$A$1:$E$123,4)="","",VLOOKUP($H$17,'データ入力シート'!$A$1:$E$123,4))</f>
        <v>#N/A</v>
      </c>
      <c r="E17" s="144"/>
      <c r="F17" s="145"/>
      <c r="G17" s="3"/>
      <c r="H17" s="140"/>
    </row>
    <row r="18" spans="1:8" ht="26.25" customHeight="1">
      <c r="A18">
        <v>5</v>
      </c>
      <c r="B18" s="165"/>
      <c r="C18" s="130" t="e">
        <f>IF(VLOOKUP($H$17,'データ入力シート'!$A$1:$E$123,2)="","",VLOOKUP($H$17,'データ入力シート'!$A$1:$E$123,2))</f>
        <v>#N/A</v>
      </c>
      <c r="D18" s="143"/>
      <c r="E18" s="146"/>
      <c r="F18" s="147"/>
      <c r="G18" s="3"/>
      <c r="H18" s="141"/>
    </row>
    <row r="19" spans="2:8" ht="15" customHeight="1">
      <c r="B19" s="163" t="s">
        <v>22</v>
      </c>
      <c r="C19" s="129" t="e">
        <f>IF(VLOOKUP($H$19,'データ入力シート'!$A$1:$E$123,3)="","",VLOOKUP($H$19,'データ入力シート'!$A$1:$E$123,3))</f>
        <v>#N/A</v>
      </c>
      <c r="D19" s="142" t="e">
        <f>IF(VLOOKUP($H$19,'データ入力シート'!$A$1:$E$123,4)="","",VLOOKUP($H$19,'データ入力シート'!$A$1:$E$123,4))</f>
        <v>#N/A</v>
      </c>
      <c r="E19" s="144"/>
      <c r="F19" s="145"/>
      <c r="G19" s="3"/>
      <c r="H19" s="140"/>
    </row>
    <row r="20" spans="1:8" ht="26.25" customHeight="1">
      <c r="A20">
        <v>6</v>
      </c>
      <c r="B20" s="165"/>
      <c r="C20" s="130" t="e">
        <f>IF(VLOOKUP($H$19,'データ入力シート'!$A$1:$E$123,2)="","",VLOOKUP($H$19,'データ入力シート'!$A$1:$E$123,2))</f>
        <v>#N/A</v>
      </c>
      <c r="D20" s="143"/>
      <c r="E20" s="146"/>
      <c r="F20" s="147"/>
      <c r="G20" s="3"/>
      <c r="H20" s="141"/>
    </row>
    <row r="21" spans="2:8" ht="15" customHeight="1">
      <c r="B21" s="163" t="s">
        <v>16</v>
      </c>
      <c r="C21" s="129" t="e">
        <f>IF(VLOOKUP($H$21,'データ入力シート'!$A$1:$E$123,3)="","",VLOOKUP($H$21,'データ入力シート'!$A$1:$E$123,3))</f>
        <v>#N/A</v>
      </c>
      <c r="D21" s="142" t="e">
        <f>IF(VLOOKUP($H$21,'データ入力シート'!$A$1:$E$123,4)="","",VLOOKUP($H$21,'データ入力シート'!$A$1:$E$123,4))</f>
        <v>#N/A</v>
      </c>
      <c r="E21" s="144"/>
      <c r="F21" s="145"/>
      <c r="G21" s="3"/>
      <c r="H21" s="140"/>
    </row>
    <row r="22" spans="1:8" ht="26.25" customHeight="1">
      <c r="A22">
        <v>7</v>
      </c>
      <c r="B22" s="165"/>
      <c r="C22" s="130" t="e">
        <f>IF(VLOOKUP($H$21,'データ入力シート'!$A$1:$E$123,2)="","",VLOOKUP($H$21,'データ入力シート'!$A$1:$E$123,2))</f>
        <v>#N/A</v>
      </c>
      <c r="D22" s="143"/>
      <c r="E22" s="146"/>
      <c r="F22" s="147"/>
      <c r="G22" s="1"/>
      <c r="H22" s="141"/>
    </row>
    <row r="23" spans="2:8" ht="15" customHeight="1">
      <c r="B23" s="163" t="s">
        <v>16</v>
      </c>
      <c r="C23" s="129" t="e">
        <f>IF(VLOOKUP($H$23,'データ入力シート'!$A$1:$E$123,3)="","",VLOOKUP($H$23,'データ入力シート'!$A$1:$E$123,3))</f>
        <v>#N/A</v>
      </c>
      <c r="D23" s="142" t="e">
        <f>IF(VLOOKUP($H$23,'データ入力シート'!$A$1:$E$123,4)="","",VLOOKUP($H$23,'データ入力シート'!$A$1:$E$123,4))</f>
        <v>#N/A</v>
      </c>
      <c r="E23" s="144"/>
      <c r="F23" s="145"/>
      <c r="G23" s="1"/>
      <c r="H23" s="140"/>
    </row>
    <row r="24" spans="1:8" ht="26.25" customHeight="1">
      <c r="A24">
        <v>8</v>
      </c>
      <c r="B24" s="165"/>
      <c r="C24" s="130" t="e">
        <f>IF(VLOOKUP($H$23,'データ入力シート'!$A$1:$E$123,2)="","",VLOOKUP($H$23,'データ入力シート'!$A$1:$E$123,2))</f>
        <v>#N/A</v>
      </c>
      <c r="D24" s="143"/>
      <c r="E24" s="146"/>
      <c r="F24" s="147"/>
      <c r="G24" s="1"/>
      <c r="H24" s="141"/>
    </row>
    <row r="25" spans="2:8" ht="15" customHeight="1">
      <c r="B25" s="163" t="s">
        <v>16</v>
      </c>
      <c r="C25" s="129" t="e">
        <f>IF(VLOOKUP($H$25,'データ入力シート'!$A$1:$E$123,3)="","",VLOOKUP($H$25,'データ入力シート'!$A$1:$E$123,3))</f>
        <v>#N/A</v>
      </c>
      <c r="D25" s="142" t="e">
        <f>IF(VLOOKUP($H$25,'データ入力シート'!$A$1:$E$123,4)="","",VLOOKUP($H$25,'データ入力シート'!$A$1:$E$123,4))</f>
        <v>#N/A</v>
      </c>
      <c r="E25" s="144"/>
      <c r="F25" s="145"/>
      <c r="G25" s="1"/>
      <c r="H25" s="140"/>
    </row>
    <row r="26" spans="1:8" ht="26.25" customHeight="1" thickBot="1">
      <c r="A26">
        <v>9</v>
      </c>
      <c r="B26" s="164"/>
      <c r="C26" s="131" t="e">
        <f>IF(VLOOKUP($H$25,'データ入力シート'!$A$1:$E$123,2)="","",VLOOKUP($H$25,'データ入力シート'!$A$1:$E$123,2))</f>
        <v>#N/A</v>
      </c>
      <c r="D26" s="168"/>
      <c r="E26" s="171"/>
      <c r="F26" s="172"/>
      <c r="G26" s="1"/>
      <c r="H26" s="141"/>
    </row>
    <row r="27" spans="2:8" ht="26.25" customHeight="1" hidden="1">
      <c r="B27" s="162" t="s">
        <v>16</v>
      </c>
      <c r="C27" s="21">
        <f>IF(VLOOKUP($H$27,'データ入力シート'!$A$1:$E$123,3)="","",VLOOKUP($H$27,'データ入力シート'!$A$1:$E$123,3))</f>
      </c>
      <c r="D27" s="169" t="e">
        <f>IF(VLOOKUP($H$19,'データ入力シート'!$A$1:$E$123,4)="","",VLOOKUP($H$19,'データ入力シート'!$A$1:$E$123,4))</f>
        <v>#N/A</v>
      </c>
      <c r="E27" s="173"/>
      <c r="F27" s="174"/>
      <c r="G27" s="1"/>
      <c r="H27" s="149">
        <v>10</v>
      </c>
    </row>
    <row r="28" spans="1:8" ht="26.25" customHeight="1" hidden="1">
      <c r="A28">
        <v>10</v>
      </c>
      <c r="B28" s="161"/>
      <c r="C28" s="92">
        <f>IF(VLOOKUP($H$27,'データ入力シート'!$A$1:$E$123,2)="","",VLOOKUP($H$27,'データ入力シート'!$A$1:$E$123,2))</f>
      </c>
      <c r="D28" s="143"/>
      <c r="E28" s="146"/>
      <c r="F28" s="147"/>
      <c r="G28" s="1"/>
      <c r="H28" s="150"/>
    </row>
    <row r="29" spans="2:8" ht="26.25" customHeight="1" hidden="1">
      <c r="B29" s="160" t="s">
        <v>16</v>
      </c>
      <c r="C29" s="90">
        <f>IF(VLOOKUP($H$29,'データ入力シート'!$A$1:$E$123,3)="","",VLOOKUP($H$29,'データ入力シート'!$A$1:$E$123,3))</f>
      </c>
      <c r="D29" s="170" t="e">
        <f>IF(VLOOKUP($H$19,'データ入力シート'!$A$1:$E$123,4)="","",VLOOKUP($H$19,'データ入力シート'!$A$1:$E$123,4))</f>
        <v>#N/A</v>
      </c>
      <c r="E29" s="173"/>
      <c r="F29" s="174"/>
      <c r="G29" s="1"/>
      <c r="H29" s="149">
        <v>11</v>
      </c>
    </row>
    <row r="30" spans="1:8" ht="26.25" customHeight="1" hidden="1">
      <c r="A30">
        <v>11</v>
      </c>
      <c r="B30" s="161"/>
      <c r="C30" s="21">
        <f>IF(VLOOKUP($H$29,'データ入力シート'!$A$1:$E$123,2)="","",VLOOKUP($H$29,'データ入力シート'!$A$1:$E$123,2))</f>
      </c>
      <c r="D30" s="143"/>
      <c r="E30" s="146"/>
      <c r="F30" s="147"/>
      <c r="G30" s="1"/>
      <c r="H30" s="150"/>
    </row>
    <row r="31" spans="2:8" ht="26.25" customHeight="1" hidden="1">
      <c r="B31" s="160" t="s">
        <v>16</v>
      </c>
      <c r="C31" s="90">
        <f>IF(VLOOKUP($H$31,'データ入力シート'!$A$1:$E$123,3)="","",VLOOKUP($H$31,'データ入力シート'!$A$1:$E$123,3))</f>
      </c>
      <c r="D31" s="142" t="e">
        <f>IF(VLOOKUP($H$19,'データ入力シート'!$A$1:$E$123,4)="","",VLOOKUP($H$19,'データ入力シート'!$A$1:$E$123,4))</f>
        <v>#N/A</v>
      </c>
      <c r="E31" s="144"/>
      <c r="F31" s="145"/>
      <c r="G31" s="1"/>
      <c r="H31" s="149">
        <v>12</v>
      </c>
    </row>
    <row r="32" spans="1:8" ht="26.25" customHeight="1" hidden="1" thickBot="1">
      <c r="A32">
        <v>12</v>
      </c>
      <c r="B32" s="166"/>
      <c r="C32" s="91">
        <f>IF(VLOOKUP($H$31,'データ入力シート'!$A$1:$E$123,2)="","",VLOOKUP($H$31,'データ入力シート'!$A$1:$E$123,2))</f>
      </c>
      <c r="D32" s="168"/>
      <c r="E32" s="171"/>
      <c r="F32" s="172"/>
      <c r="G32" s="1"/>
      <c r="H32" s="150"/>
    </row>
    <row r="33" spans="3:8" ht="11.25" customHeight="1">
      <c r="C33" s="11"/>
      <c r="D33" s="11"/>
      <c r="E33" s="11"/>
      <c r="F33" s="11"/>
      <c r="G33" s="1"/>
      <c r="H33" s="1"/>
    </row>
    <row r="34" spans="3:8" ht="26.25" customHeight="1">
      <c r="C34" t="s">
        <v>25</v>
      </c>
      <c r="D34" s="11"/>
      <c r="E34" s="11"/>
      <c r="F34" s="11"/>
      <c r="G34" s="1"/>
      <c r="H34" s="1"/>
    </row>
    <row r="35" spans="3:6" ht="26.25" customHeight="1">
      <c r="C35" s="148" t="s">
        <v>26</v>
      </c>
      <c r="D35" s="148"/>
      <c r="E35" s="148"/>
      <c r="F35" s="148"/>
    </row>
    <row r="36" ht="26.25" customHeight="1">
      <c r="C36" t="s">
        <v>27</v>
      </c>
    </row>
    <row r="37" ht="13.5" customHeight="1"/>
    <row r="38" spans="3:6" ht="12.75">
      <c r="C38" s="19">
        <f>'データ入力シート'!B1</f>
        <v>0</v>
      </c>
      <c r="D38" t="s">
        <v>28</v>
      </c>
      <c r="E38" s="132">
        <f>'データ入力シート'!B2</f>
        <v>0</v>
      </c>
      <c r="F38" s="20" t="s">
        <v>29</v>
      </c>
    </row>
    <row r="39" spans="3:5" ht="12.75">
      <c r="C39" s="19"/>
      <c r="E39" s="10"/>
    </row>
    <row r="40" spans="3:6" ht="12.75">
      <c r="C40" s="19" t="s">
        <v>30</v>
      </c>
      <c r="D40" s="20"/>
      <c r="E40" s="133"/>
      <c r="F40" s="20"/>
    </row>
    <row r="42" spans="4:6" ht="12.75">
      <c r="D42" s="20"/>
      <c r="E42" s="133"/>
      <c r="F42" s="20"/>
    </row>
  </sheetData>
  <sheetProtection password="CE3A" sheet="1" selectLockedCells="1"/>
  <protectedRanges>
    <protectedRange sqref="D42:F42" name="範囲3"/>
    <protectedRange sqref="D40:F40" name="範囲2"/>
    <protectedRange sqref="H9:H26" name="範囲1"/>
  </protectedRanges>
  <mergeCells count="62">
    <mergeCell ref="E23:F24"/>
    <mergeCell ref="E21:F22"/>
    <mergeCell ref="E19:F20"/>
    <mergeCell ref="E17:F18"/>
    <mergeCell ref="E15:F16"/>
    <mergeCell ref="E13:F14"/>
    <mergeCell ref="D29:D30"/>
    <mergeCell ref="D31:D32"/>
    <mergeCell ref="E31:F32"/>
    <mergeCell ref="E29:F30"/>
    <mergeCell ref="E27:F28"/>
    <mergeCell ref="E25:F26"/>
    <mergeCell ref="D17:D18"/>
    <mergeCell ref="D19:D20"/>
    <mergeCell ref="D21:D22"/>
    <mergeCell ref="D23:D24"/>
    <mergeCell ref="D25:D26"/>
    <mergeCell ref="D27:D28"/>
    <mergeCell ref="B19:B20"/>
    <mergeCell ref="B17:B18"/>
    <mergeCell ref="B15:B16"/>
    <mergeCell ref="B13:B14"/>
    <mergeCell ref="B11:B12"/>
    <mergeCell ref="B9:B10"/>
    <mergeCell ref="B29:B30"/>
    <mergeCell ref="B27:B28"/>
    <mergeCell ref="B25:B26"/>
    <mergeCell ref="B23:B24"/>
    <mergeCell ref="B31:B32"/>
    <mergeCell ref="B21:B22"/>
    <mergeCell ref="E5:F5"/>
    <mergeCell ref="C7:F7"/>
    <mergeCell ref="E8:F8"/>
    <mergeCell ref="B3:F3"/>
    <mergeCell ref="D9:D10"/>
    <mergeCell ref="E9:F10"/>
    <mergeCell ref="D11:D12"/>
    <mergeCell ref="E11:F12"/>
    <mergeCell ref="C35:F35"/>
    <mergeCell ref="D13:D14"/>
    <mergeCell ref="D15:D16"/>
    <mergeCell ref="H31:H32"/>
    <mergeCell ref="H29:H30"/>
    <mergeCell ref="H27:H28"/>
    <mergeCell ref="H25:H26"/>
    <mergeCell ref="H23:H24"/>
    <mergeCell ref="H9:H10"/>
    <mergeCell ref="H21:H22"/>
    <mergeCell ref="H19:H20"/>
    <mergeCell ref="H17:H18"/>
    <mergeCell ref="H15:H16"/>
    <mergeCell ref="H13:H14"/>
    <mergeCell ref="H11:H12"/>
    <mergeCell ref="V1:W1"/>
    <mergeCell ref="X1:Y1"/>
    <mergeCell ref="Z1:AA1"/>
    <mergeCell ref="J1:K1"/>
    <mergeCell ref="L1:M1"/>
    <mergeCell ref="N1:O1"/>
    <mergeCell ref="P1:Q1"/>
    <mergeCell ref="R1:S1"/>
    <mergeCell ref="T1:U1"/>
  </mergeCells>
  <dataValidations count="1">
    <dataValidation type="whole" allowBlank="1" showInputMessage="1" showErrorMessage="1" imeMode="disabled" sqref="H9:H26">
      <formula1>1</formula1>
      <formula2>9</formula2>
    </dataValidation>
  </dataValidations>
  <printOptions/>
  <pageMargins left="0.7874015748031497" right="0.5118110236220472" top="0.35433070866141736" bottom="0.15748031496062992" header="0.31496062992125984" footer="0.31496062992125984"/>
  <pageSetup horizontalDpi="600" verticalDpi="6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S37"/>
  <sheetViews>
    <sheetView zoomScale="70" zoomScaleNormal="70" zoomScalePageLayoutView="0" workbookViewId="0" topLeftCell="A1">
      <selection activeCell="E9" sqref="E9:E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58" t="s">
        <v>1108</v>
      </c>
      <c r="C3" s="158"/>
      <c r="D3" s="158"/>
      <c r="E3" s="158"/>
      <c r="F3" s="158"/>
      <c r="G3" s="2"/>
      <c r="H3" s="2"/>
    </row>
    <row r="4" spans="3:8" ht="29.25" customHeight="1">
      <c r="C4" s="29"/>
      <c r="D4" s="29"/>
      <c r="E4" s="29"/>
      <c r="F4" s="29"/>
      <c r="G4" s="2"/>
      <c r="H4" s="2"/>
    </row>
    <row r="5" spans="2:8" ht="29.25" customHeight="1">
      <c r="B5" s="12" t="s">
        <v>2</v>
      </c>
      <c r="C5" s="121">
        <f>'データ入力シート'!B1</f>
        <v>0</v>
      </c>
      <c r="D5" s="14" t="s">
        <v>3</v>
      </c>
      <c r="E5" s="151" t="e">
        <f>'データ入力シート'!F1</f>
        <v>#N/A</v>
      </c>
      <c r="F5" s="152"/>
      <c r="G5" s="9"/>
      <c r="H5" s="9"/>
    </row>
    <row r="6" spans="3:8" ht="12" customHeight="1" thickBot="1">
      <c r="C6" s="14"/>
      <c r="D6" s="14"/>
      <c r="E6" s="14"/>
      <c r="F6" s="14"/>
      <c r="G6" s="9"/>
      <c r="H6" s="9"/>
    </row>
    <row r="7" spans="2:8" ht="26.25" customHeight="1">
      <c r="B7" s="15" t="s">
        <v>1</v>
      </c>
      <c r="C7" s="153">
        <f>'データ入力シート'!D2</f>
        <v>0</v>
      </c>
      <c r="D7" s="154"/>
      <c r="E7" s="154"/>
      <c r="F7" s="155"/>
      <c r="G7" s="3"/>
      <c r="H7" s="3"/>
    </row>
    <row r="8" spans="2:8" ht="26.25" customHeight="1">
      <c r="B8" s="16"/>
      <c r="C8" s="35" t="s">
        <v>5</v>
      </c>
      <c r="D8" s="13" t="s">
        <v>0</v>
      </c>
      <c r="E8" s="156" t="s">
        <v>17</v>
      </c>
      <c r="F8" s="157"/>
      <c r="G8" s="3"/>
      <c r="H8" s="3"/>
    </row>
    <row r="9" spans="2:8" ht="15" customHeight="1">
      <c r="B9" s="167" t="s">
        <v>592</v>
      </c>
      <c r="C9" s="127" t="e">
        <f>IF(VLOOKUP($H$9,'データ入力シート'!$A$1:$E$123,3)="","",VLOOKUP($H$9,'データ入力シート'!$A$1:$E$123,3))</f>
        <v>#N/A</v>
      </c>
      <c r="D9" s="159" t="e">
        <f>IF(VLOOKUP($H$9,'データ入力シート'!$A$1:$E$123,4)="","",VLOOKUP($H$9,'データ入力シート'!$A$1:$E$123,4))</f>
        <v>#N/A</v>
      </c>
      <c r="E9" s="175"/>
      <c r="F9" s="177" t="s">
        <v>615</v>
      </c>
      <c r="G9" s="3"/>
      <c r="H9" s="140"/>
    </row>
    <row r="10" spans="1:19" ht="26.25" customHeight="1">
      <c r="A10">
        <v>1</v>
      </c>
      <c r="B10" s="161"/>
      <c r="C10" s="128" t="e">
        <f>IF(VLOOKUP($H$9,'データ入力シート'!$A$1:$E$123,2)="","",VLOOKUP($H$9,'データ入力シート'!$A$1:$E$123,2))</f>
        <v>#N/A</v>
      </c>
      <c r="D10" s="143"/>
      <c r="E10" s="180"/>
      <c r="F10" s="179"/>
      <c r="G10" s="3"/>
      <c r="H10" s="141"/>
      <c r="S10" s="86">
        <v>1</v>
      </c>
    </row>
    <row r="11" spans="2:19" ht="15" customHeight="1">
      <c r="B11" s="163" t="s">
        <v>18</v>
      </c>
      <c r="C11" s="129" t="e">
        <f>IF(VLOOKUP($H$11,'データ入力シート'!$A$1:$E$123,3)="","",VLOOKUP($H$11,'データ入力シート'!$A$1:$E$123,3))</f>
        <v>#N/A</v>
      </c>
      <c r="D11" s="142" t="e">
        <f>IF(VLOOKUP($H$11,'データ入力シート'!$A$1:$E$123,4)="","",VLOOKUP($H$11,'データ入力シート'!$A$1:$E$123,4))</f>
        <v>#N/A</v>
      </c>
      <c r="E11" s="175"/>
      <c r="F11" s="177" t="s">
        <v>615</v>
      </c>
      <c r="G11" s="3"/>
      <c r="H11" s="140"/>
      <c r="S11" s="86">
        <v>2</v>
      </c>
    </row>
    <row r="12" spans="1:19" ht="26.25" customHeight="1">
      <c r="A12">
        <v>2</v>
      </c>
      <c r="B12" s="165"/>
      <c r="C12" s="130" t="e">
        <f>IF(VLOOKUP($H$11,'データ入力シート'!$A$1:$E$23,2)="","",VLOOKUP($H$11,'データ入力シート'!$A$1:$E$23,2))</f>
        <v>#N/A</v>
      </c>
      <c r="D12" s="143"/>
      <c r="E12" s="180"/>
      <c r="F12" s="179"/>
      <c r="G12" s="3"/>
      <c r="H12" s="141"/>
      <c r="S12" s="86">
        <v>3</v>
      </c>
    </row>
    <row r="13" spans="2:19" ht="15" customHeight="1">
      <c r="B13" s="163" t="s">
        <v>19</v>
      </c>
      <c r="C13" s="129" t="e">
        <f>IF(VLOOKUP($H$13,'データ入力シート'!$A$1:$E$123,3)="","",VLOOKUP($H$13,'データ入力シート'!$A$1:$E$123,3))</f>
        <v>#N/A</v>
      </c>
      <c r="D13" s="142" t="e">
        <f>IF(VLOOKUP($H$13,'データ入力シート'!$A$1:$E$23,4)="","",VLOOKUP($H$13,'データ入力シート'!$A$1:$E$23,4))</f>
        <v>#N/A</v>
      </c>
      <c r="E13" s="175"/>
      <c r="F13" s="177" t="s">
        <v>615</v>
      </c>
      <c r="G13" s="3"/>
      <c r="H13" s="140"/>
      <c r="S13" s="86">
        <v>4</v>
      </c>
    </row>
    <row r="14" spans="1:19" ht="26.25" customHeight="1">
      <c r="A14">
        <v>3</v>
      </c>
      <c r="B14" s="165"/>
      <c r="C14" s="130" t="e">
        <f>IF(VLOOKUP($H$13,'データ入力シート'!$A$1:$E$123,2)="","",VLOOKUP($H$13,'データ入力シート'!$A$1:$E$123,2))</f>
        <v>#N/A</v>
      </c>
      <c r="D14" s="143"/>
      <c r="E14" s="180"/>
      <c r="F14" s="179"/>
      <c r="G14" s="3"/>
      <c r="H14" s="141"/>
      <c r="S14" s="86">
        <v>5</v>
      </c>
    </row>
    <row r="15" spans="2:19" ht="15" customHeight="1">
      <c r="B15" s="163" t="s">
        <v>20</v>
      </c>
      <c r="C15" s="129" t="e">
        <f>IF(VLOOKUP($H$15,'データ入力シート'!$A$1:$E$123,3)="","",VLOOKUP($H$15,'データ入力シート'!$A$1:$E$123,3))</f>
        <v>#N/A</v>
      </c>
      <c r="D15" s="142" t="e">
        <f>IF(VLOOKUP($H$15,'データ入力シート'!$A$1:$E$123,4)="","",VLOOKUP($H$15,'データ入力シート'!$A$1:$E$123,4))</f>
        <v>#N/A</v>
      </c>
      <c r="E15" s="175"/>
      <c r="F15" s="177" t="s">
        <v>615</v>
      </c>
      <c r="G15" s="3"/>
      <c r="H15" s="140"/>
      <c r="S15" s="86">
        <v>6</v>
      </c>
    </row>
    <row r="16" spans="1:19" ht="26.25" customHeight="1">
      <c r="A16">
        <v>4</v>
      </c>
      <c r="B16" s="165"/>
      <c r="C16" s="130" t="e">
        <f>IF(VLOOKUP($H$15,'データ入力シート'!$A$1:$E$123,2)="","",VLOOKUP($H$15,'データ入力シート'!$A$1:$E$123,2))</f>
        <v>#N/A</v>
      </c>
      <c r="D16" s="143"/>
      <c r="E16" s="180"/>
      <c r="F16" s="179"/>
      <c r="G16" s="3"/>
      <c r="H16" s="141"/>
      <c r="S16" s="86" t="s">
        <v>616</v>
      </c>
    </row>
    <row r="17" spans="2:8" ht="15" customHeight="1">
      <c r="B17" s="163" t="s">
        <v>21</v>
      </c>
      <c r="C17" s="129" t="e">
        <f>IF(VLOOKUP($H$17,'データ入力シート'!$A$1:$E$123,3)="","",VLOOKUP($H$17,'データ入力シート'!$A$1:$E$123,3))</f>
        <v>#N/A</v>
      </c>
      <c r="D17" s="142" t="e">
        <f>IF(VLOOKUP($H$17,'データ入力シート'!$A$1:$E$123,4)="","",VLOOKUP($H$17,'データ入力シート'!$A$1:$E$123,4))</f>
        <v>#N/A</v>
      </c>
      <c r="E17" s="175"/>
      <c r="F17" s="177" t="s">
        <v>615</v>
      </c>
      <c r="G17" s="3"/>
      <c r="H17" s="140"/>
    </row>
    <row r="18" spans="1:8" ht="26.25" customHeight="1">
      <c r="A18">
        <v>5</v>
      </c>
      <c r="B18" s="165"/>
      <c r="C18" s="130" t="e">
        <f>IF(VLOOKUP($H$17,'データ入力シート'!$A$1:$E$123,2)="","",VLOOKUP($H$17,'データ入力シート'!$A$1:$E$123,2))</f>
        <v>#N/A</v>
      </c>
      <c r="D18" s="143"/>
      <c r="E18" s="180"/>
      <c r="F18" s="179"/>
      <c r="G18" s="3"/>
      <c r="H18" s="141"/>
    </row>
    <row r="19" spans="2:8" ht="15" customHeight="1">
      <c r="B19" s="163" t="s">
        <v>22</v>
      </c>
      <c r="C19" s="129" t="e">
        <f>IF(VLOOKUP($H$19,'データ入力シート'!$A$1:$E$123,3)="","",VLOOKUP($H$19,'データ入力シート'!$A$1:$E$123,3))</f>
        <v>#N/A</v>
      </c>
      <c r="D19" s="142" t="e">
        <f>IF(VLOOKUP($H$19,'データ入力シート'!$A$1:$E$123,4)="","",VLOOKUP($H$19,'データ入力シート'!$A$1:$E$123,4))</f>
        <v>#N/A</v>
      </c>
      <c r="E19" s="175"/>
      <c r="F19" s="177" t="s">
        <v>615</v>
      </c>
      <c r="G19" s="3"/>
      <c r="H19" s="140"/>
    </row>
    <row r="20" spans="1:8" ht="26.25" customHeight="1">
      <c r="A20">
        <v>6</v>
      </c>
      <c r="B20" s="165"/>
      <c r="C20" s="130" t="e">
        <f>IF(VLOOKUP($H$19,'データ入力シート'!$A$1:$E$123,2)="","",VLOOKUP($H$19,'データ入力シート'!$A$1:$E$123,2))</f>
        <v>#N/A</v>
      </c>
      <c r="D20" s="143"/>
      <c r="E20" s="180"/>
      <c r="F20" s="179"/>
      <c r="G20" s="3"/>
      <c r="H20" s="141"/>
    </row>
    <row r="21" spans="2:8" ht="15" customHeight="1">
      <c r="B21" s="163" t="s">
        <v>16</v>
      </c>
      <c r="C21" s="129" t="e">
        <f>IF(VLOOKUP($H$21,'データ入力シート'!$A$1:$E$123,3)="","",VLOOKUP($H$21,'データ入力シート'!$A$1:$E$123,3))</f>
        <v>#N/A</v>
      </c>
      <c r="D21" s="142" t="e">
        <f>IF(VLOOKUP($H$21,'データ入力シート'!$A$1:$E$123,4)="","",VLOOKUP($H$21,'データ入力シート'!$A$1:$E$123,4))</f>
        <v>#N/A</v>
      </c>
      <c r="E21" s="175"/>
      <c r="F21" s="177" t="s">
        <v>615</v>
      </c>
      <c r="G21" s="3"/>
      <c r="H21" s="140"/>
    </row>
    <row r="22" spans="1:8" ht="26.25" customHeight="1">
      <c r="A22">
        <v>7</v>
      </c>
      <c r="B22" s="165"/>
      <c r="C22" s="130" t="e">
        <f>IF(VLOOKUP($H$21,'データ入力シート'!$A$1:$E$123,2)="","",VLOOKUP($H$21,'データ入力シート'!$A$1:$E$123,2))</f>
        <v>#N/A</v>
      </c>
      <c r="D22" s="143"/>
      <c r="E22" s="180"/>
      <c r="F22" s="179"/>
      <c r="G22" s="1"/>
      <c r="H22" s="141"/>
    </row>
    <row r="23" spans="2:8" ht="15" customHeight="1">
      <c r="B23" s="163" t="s">
        <v>16</v>
      </c>
      <c r="C23" s="129" t="e">
        <f>IF(VLOOKUP($H$23,'データ入力シート'!$A$1:$E$123,3)="","",VLOOKUP($H$23,'データ入力シート'!$A$1:$E$123,3))</f>
        <v>#N/A</v>
      </c>
      <c r="D23" s="142" t="e">
        <f>IF(VLOOKUP($H$23,'データ入力シート'!$A$1:$E$123,4)="","",VLOOKUP($H$23,'データ入力シート'!$A$1:$E$123,4))</f>
        <v>#N/A</v>
      </c>
      <c r="E23" s="175"/>
      <c r="F23" s="177" t="s">
        <v>615</v>
      </c>
      <c r="G23" s="1"/>
      <c r="H23" s="140"/>
    </row>
    <row r="24" spans="1:8" ht="26.25" customHeight="1">
      <c r="A24">
        <v>8</v>
      </c>
      <c r="B24" s="165"/>
      <c r="C24" s="130" t="e">
        <f>IF(VLOOKUP($H$23,'データ入力シート'!$A$1:$E$123,2)="","",VLOOKUP($H$23,'データ入力シート'!$A$1:$E$123,2))</f>
        <v>#N/A</v>
      </c>
      <c r="D24" s="143"/>
      <c r="E24" s="180"/>
      <c r="F24" s="179"/>
      <c r="G24" s="1"/>
      <c r="H24" s="141"/>
    </row>
    <row r="25" spans="2:8" ht="15" customHeight="1">
      <c r="B25" s="163" t="s">
        <v>16</v>
      </c>
      <c r="C25" s="129" t="e">
        <f>IF(VLOOKUP($H$25,'データ入力シート'!$A$1:$E$123,3)="","",VLOOKUP($H$25,'データ入力シート'!$A$1:$E$123,3))</f>
        <v>#N/A</v>
      </c>
      <c r="D25" s="142" t="e">
        <f>IF(VLOOKUP($H$25,'データ入力シート'!$A$1:$E$123,4)="","",VLOOKUP($H$25,'データ入力シート'!$A$1:$E$123,4))</f>
        <v>#N/A</v>
      </c>
      <c r="E25" s="175"/>
      <c r="F25" s="177" t="s">
        <v>615</v>
      </c>
      <c r="G25" s="1"/>
      <c r="H25" s="140"/>
    </row>
    <row r="26" spans="1:8" ht="26.25" customHeight="1" thickBot="1">
      <c r="A26">
        <v>9</v>
      </c>
      <c r="B26" s="164"/>
      <c r="C26" s="131" t="e">
        <f>IF(VLOOKUP($H$25,'データ入力シート'!$A$1:$E$123,2)="","",VLOOKUP($H$25,'データ入力シート'!$A$1:$E$123,2))</f>
        <v>#N/A</v>
      </c>
      <c r="D26" s="168"/>
      <c r="E26" s="176"/>
      <c r="F26" s="178"/>
      <c r="G26" s="1"/>
      <c r="H26" s="141"/>
    </row>
    <row r="27" spans="2:8" ht="15" customHeight="1" hidden="1">
      <c r="B27" s="162" t="s">
        <v>16</v>
      </c>
      <c r="C27" s="21">
        <f>IF(VLOOKUP($H$27,'データ入力シート'!$A$1:$E$123,3)="","",VLOOKUP($H$27,'データ入力シート'!$A$1:$E$123,3))</f>
      </c>
      <c r="D27" s="169" t="e">
        <f>IF(VLOOKUP($H$19,'データ入力シート'!$A$1:$E$123,4)="","",VLOOKUP($H$19,'データ入力シート'!$A$1:$E$123,4))</f>
        <v>#N/A</v>
      </c>
      <c r="E27" s="173"/>
      <c r="F27" s="174"/>
      <c r="G27" s="1"/>
      <c r="H27" s="149">
        <v>10</v>
      </c>
    </row>
    <row r="28" spans="1:8" ht="26.25" customHeight="1" hidden="1">
      <c r="A28">
        <v>10</v>
      </c>
      <c r="B28" s="161"/>
      <c r="C28" s="28">
        <f>IF(VLOOKUP($H$27,'データ入力シート'!$A$1:$E$123,2)="","",VLOOKUP($H$27,'データ入力シート'!$A$1:$E$123,2))</f>
      </c>
      <c r="D28" s="143"/>
      <c r="E28" s="146"/>
      <c r="F28" s="147"/>
      <c r="G28" s="1"/>
      <c r="H28" s="150"/>
    </row>
    <row r="29" spans="2:8" ht="15" customHeight="1" hidden="1">
      <c r="B29" s="160" t="s">
        <v>16</v>
      </c>
      <c r="C29" s="33">
        <f>IF(VLOOKUP($H$29,'データ入力シート'!$A$1:$E$123,3)="","",VLOOKUP($H$29,'データ入力シート'!$A$1:$E$123,3))</f>
      </c>
      <c r="D29" s="170" t="e">
        <f>IF(VLOOKUP($H$19,'データ入力シート'!$A$1:$E$123,4)="","",VLOOKUP($H$19,'データ入力シート'!$A$1:$E$123,4))</f>
        <v>#N/A</v>
      </c>
      <c r="E29" s="173"/>
      <c r="F29" s="174"/>
      <c r="G29" s="1"/>
      <c r="H29" s="149">
        <v>11</v>
      </c>
    </row>
    <row r="30" spans="1:8" ht="26.25" customHeight="1" hidden="1">
      <c r="A30">
        <v>11</v>
      </c>
      <c r="B30" s="161"/>
      <c r="C30" s="21">
        <f>IF(VLOOKUP($H$29,'データ入力シート'!$A$1:$E$123,2)="","",VLOOKUP($H$29,'データ入力シート'!$A$1:$E$123,2))</f>
      </c>
      <c r="D30" s="143"/>
      <c r="E30" s="146"/>
      <c r="F30" s="147"/>
      <c r="G30" s="1"/>
      <c r="H30" s="150"/>
    </row>
    <row r="31" spans="2:8" ht="15" customHeight="1" hidden="1">
      <c r="B31" s="160" t="s">
        <v>16</v>
      </c>
      <c r="C31" s="33">
        <f>IF(VLOOKUP($H$31,'データ入力シート'!$A$1:$E$123,3)="","",VLOOKUP($H$31,'データ入力シート'!$A$1:$E$123,3))</f>
      </c>
      <c r="D31" s="142" t="e">
        <f>IF(VLOOKUP($H$19,'データ入力シート'!$A$1:$E$123,4)="","",VLOOKUP($H$19,'データ入力シート'!$A$1:$E$123,4))</f>
        <v>#N/A</v>
      </c>
      <c r="E31" s="144"/>
      <c r="F31" s="145"/>
      <c r="G31" s="1"/>
      <c r="H31" s="149">
        <v>12</v>
      </c>
    </row>
    <row r="32" spans="1:8" ht="26.25" customHeight="1" hidden="1" thickBot="1">
      <c r="A32">
        <v>12</v>
      </c>
      <c r="B32" s="166"/>
      <c r="C32" s="34">
        <f>IF(VLOOKUP($H$31,'データ入力シート'!$A$1:$E$123,2)="","",VLOOKUP($H$31,'データ入力シート'!$A$1:$E$123,2))</f>
      </c>
      <c r="D32" s="168"/>
      <c r="E32" s="171"/>
      <c r="F32" s="172"/>
      <c r="G32" s="1"/>
      <c r="H32" s="150"/>
    </row>
    <row r="33" spans="3:8" ht="8.25" customHeight="1">
      <c r="C33" s="11"/>
      <c r="D33" s="11"/>
      <c r="E33" s="11"/>
      <c r="F33" s="11"/>
      <c r="G33" s="1"/>
      <c r="H33" s="1"/>
    </row>
    <row r="34" spans="2:6" ht="22.5" customHeight="1" thickBot="1">
      <c r="B34" s="11"/>
      <c r="C34" s="11"/>
      <c r="D34" s="17" t="s">
        <v>1</v>
      </c>
      <c r="E34" s="134">
        <f>'データ入力シート'!D2</f>
        <v>0</v>
      </c>
      <c r="F34" s="18" t="s">
        <v>4</v>
      </c>
    </row>
    <row r="35" spans="2:6" ht="12.75">
      <c r="B35" s="11"/>
      <c r="C35" s="11"/>
      <c r="D35" s="11"/>
      <c r="E35" s="11"/>
      <c r="F35" s="11"/>
    </row>
    <row r="36" spans="2:6" ht="12.75">
      <c r="B36" s="11"/>
      <c r="C36" s="11" t="s">
        <v>23</v>
      </c>
      <c r="D36" s="11"/>
      <c r="E36" s="11"/>
      <c r="F36" s="11"/>
    </row>
    <row r="37" spans="2:6" ht="12.75">
      <c r="B37" s="11"/>
      <c r="C37" s="11" t="s">
        <v>24</v>
      </c>
      <c r="D37" s="11"/>
      <c r="E37" s="11"/>
      <c r="F37" s="11"/>
    </row>
  </sheetData>
  <sheetProtection password="CE3A" sheet="1" selectLockedCells="1"/>
  <protectedRanges>
    <protectedRange sqref="H9:H26" name="範囲1"/>
    <protectedRange sqref="E9:F26" name="範囲2"/>
  </protectedRanges>
  <mergeCells count="61">
    <mergeCell ref="B31:B32"/>
    <mergeCell ref="D31:D32"/>
    <mergeCell ref="E31:F32"/>
    <mergeCell ref="H31:H32"/>
    <mergeCell ref="B27:B28"/>
    <mergeCell ref="D27:D28"/>
    <mergeCell ref="E27:F28"/>
    <mergeCell ref="H27:H28"/>
    <mergeCell ref="B29:B30"/>
    <mergeCell ref="D29:D30"/>
    <mergeCell ref="E29:F30"/>
    <mergeCell ref="H29:H30"/>
    <mergeCell ref="B23:B24"/>
    <mergeCell ref="D23:D24"/>
    <mergeCell ref="H23:H24"/>
    <mergeCell ref="B25:B26"/>
    <mergeCell ref="D25:D26"/>
    <mergeCell ref="H25:H26"/>
    <mergeCell ref="E23:E24"/>
    <mergeCell ref="F23:F24"/>
    <mergeCell ref="B19:B20"/>
    <mergeCell ref="D19:D20"/>
    <mergeCell ref="H19:H20"/>
    <mergeCell ref="B21:B22"/>
    <mergeCell ref="D21:D22"/>
    <mergeCell ref="H21:H22"/>
    <mergeCell ref="E19:E20"/>
    <mergeCell ref="F19:F20"/>
    <mergeCell ref="B15:B16"/>
    <mergeCell ref="D15:D16"/>
    <mergeCell ref="H15:H16"/>
    <mergeCell ref="B17:B18"/>
    <mergeCell ref="D17:D18"/>
    <mergeCell ref="H17:H18"/>
    <mergeCell ref="H9:H10"/>
    <mergeCell ref="B11:B12"/>
    <mergeCell ref="D11:D12"/>
    <mergeCell ref="H11:H12"/>
    <mergeCell ref="B13:B14"/>
    <mergeCell ref="D13:D14"/>
    <mergeCell ref="H13:H14"/>
    <mergeCell ref="E11:E12"/>
    <mergeCell ref="F11:F12"/>
    <mergeCell ref="E13:E14"/>
    <mergeCell ref="B3:F3"/>
    <mergeCell ref="E5:F5"/>
    <mergeCell ref="C7:F7"/>
    <mergeCell ref="E8:F8"/>
    <mergeCell ref="B9:B10"/>
    <mergeCell ref="D9:D10"/>
    <mergeCell ref="E9:E10"/>
    <mergeCell ref="F9:F10"/>
    <mergeCell ref="E25:E26"/>
    <mergeCell ref="F25:F26"/>
    <mergeCell ref="F13:F14"/>
    <mergeCell ref="E15:E16"/>
    <mergeCell ref="F15:F16"/>
    <mergeCell ref="E17:E18"/>
    <mergeCell ref="F17:F18"/>
    <mergeCell ref="E21:E22"/>
    <mergeCell ref="F21:F22"/>
  </mergeCells>
  <dataValidations count="2">
    <dataValidation type="list" allowBlank="1" showInputMessage="1" showErrorMessage="1" sqref="E9:E26">
      <formula1>$S$10:$S$16</formula1>
    </dataValidation>
    <dataValidation type="whole" allowBlank="1" showInputMessage="1" showErrorMessage="1" imeMode="disabled" sqref="H9:H26">
      <formula1>1</formula1>
      <formula2>9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8"/>
  <sheetViews>
    <sheetView zoomScale="70" zoomScaleNormal="70" zoomScalePageLayoutView="0" workbookViewId="0" topLeftCell="A1">
      <selection activeCell="H9" sqref="H9:H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1" max="11" width="2.7109375" style="0" customWidth="1"/>
    <col min="13" max="13" width="2.421875" style="0" customWidth="1"/>
    <col min="15" max="15" width="2.421875" style="0" customWidth="1"/>
    <col min="17" max="17" width="2.421875" style="0" bestFit="1" customWidth="1"/>
    <col min="19" max="19" width="2.57421875" style="0" customWidth="1"/>
    <col min="21" max="21" width="2.140625" style="0" customWidth="1"/>
    <col min="23" max="23" width="2.57421875" style="0" customWidth="1"/>
    <col min="25" max="25" width="2.421875" style="0" customWidth="1"/>
  </cols>
  <sheetData>
    <row r="1" spans="10:25" ht="15" customHeight="1">
      <c r="J1" s="139">
        <v>1</v>
      </c>
      <c r="K1" s="139"/>
      <c r="L1" s="139">
        <v>2</v>
      </c>
      <c r="M1" s="139"/>
      <c r="N1" s="139">
        <v>3</v>
      </c>
      <c r="O1" s="139"/>
      <c r="P1" s="139">
        <v>4</v>
      </c>
      <c r="Q1" s="139"/>
      <c r="R1" s="139">
        <v>5</v>
      </c>
      <c r="S1" s="139"/>
      <c r="T1" s="139">
        <v>6</v>
      </c>
      <c r="U1" s="139"/>
      <c r="V1" s="139">
        <v>7</v>
      </c>
      <c r="W1" s="139"/>
      <c r="X1" s="139">
        <v>8</v>
      </c>
      <c r="Y1" s="139"/>
    </row>
    <row r="2" spans="10:24" ht="15" customHeight="1">
      <c r="J2" t="e">
        <f>C9</f>
        <v>#N/A</v>
      </c>
      <c r="L2" t="e">
        <f>C11</f>
        <v>#N/A</v>
      </c>
      <c r="N2" t="e">
        <f>C13</f>
        <v>#N/A</v>
      </c>
      <c r="P2" t="e">
        <f>C15</f>
        <v>#N/A</v>
      </c>
      <c r="R2" t="e">
        <f>C17</f>
        <v>#N/A</v>
      </c>
      <c r="T2" t="e">
        <f>C19</f>
        <v>#N/A</v>
      </c>
      <c r="V2" t="e">
        <f>C21</f>
        <v>#N/A</v>
      </c>
      <c r="X2" t="e">
        <f>C23</f>
        <v>#N/A</v>
      </c>
    </row>
    <row r="3" spans="2:25" ht="29.25" customHeight="1">
      <c r="B3" s="158" t="s">
        <v>1109</v>
      </c>
      <c r="C3" s="158"/>
      <c r="D3" s="158"/>
      <c r="E3" s="158"/>
      <c r="F3" s="158"/>
      <c r="G3" s="2"/>
      <c r="H3" s="2"/>
      <c r="J3" t="e">
        <f>C10</f>
        <v>#N/A</v>
      </c>
      <c r="K3" t="e">
        <f>D9</f>
        <v>#N/A</v>
      </c>
      <c r="L3" t="e">
        <f>C12</f>
        <v>#N/A</v>
      </c>
      <c r="M3" t="e">
        <f>D11</f>
        <v>#N/A</v>
      </c>
      <c r="N3" t="e">
        <f>C14</f>
        <v>#N/A</v>
      </c>
      <c r="O3" t="e">
        <f>D13</f>
        <v>#N/A</v>
      </c>
      <c r="P3" t="e">
        <f>C16</f>
        <v>#N/A</v>
      </c>
      <c r="Q3" t="e">
        <f>D15</f>
        <v>#N/A</v>
      </c>
      <c r="R3" t="e">
        <f>C18</f>
        <v>#N/A</v>
      </c>
      <c r="S3" t="e">
        <f>D17</f>
        <v>#N/A</v>
      </c>
      <c r="T3" t="e">
        <f>C20</f>
        <v>#N/A</v>
      </c>
      <c r="U3" t="e">
        <f>D19</f>
        <v>#N/A</v>
      </c>
      <c r="V3" t="e">
        <f>C22</f>
        <v>#N/A</v>
      </c>
      <c r="W3" t="e">
        <f>D21</f>
        <v>#N/A</v>
      </c>
      <c r="X3" t="e">
        <f>C24</f>
        <v>#N/A</v>
      </c>
      <c r="Y3" t="e">
        <f>D23</f>
        <v>#N/A</v>
      </c>
    </row>
    <row r="4" spans="3:8" ht="29.25" customHeight="1">
      <c r="C4" s="89"/>
      <c r="D4" s="89"/>
      <c r="E4" s="89"/>
      <c r="F4" s="89"/>
      <c r="G4" s="2"/>
      <c r="H4" s="2"/>
    </row>
    <row r="5" spans="2:8" ht="29.25" customHeight="1">
      <c r="B5" s="12" t="s">
        <v>2</v>
      </c>
      <c r="C5" s="121">
        <f>'データ入力シート'!B1</f>
        <v>0</v>
      </c>
      <c r="D5" s="14" t="s">
        <v>3</v>
      </c>
      <c r="E5" s="151" t="e">
        <f>'データ入力シート'!F1</f>
        <v>#N/A</v>
      </c>
      <c r="F5" s="152"/>
      <c r="G5" s="9"/>
      <c r="H5" s="9"/>
    </row>
    <row r="6" spans="3:8" ht="12" customHeight="1" thickBot="1">
      <c r="C6" s="14"/>
      <c r="D6" s="14"/>
      <c r="E6" s="14"/>
      <c r="F6" s="14"/>
      <c r="G6" s="9"/>
      <c r="H6" s="9"/>
    </row>
    <row r="7" spans="2:8" ht="26.25" customHeight="1">
      <c r="B7" s="15" t="s">
        <v>1</v>
      </c>
      <c r="C7" s="153">
        <f>'データ入力シート'!D3</f>
        <v>0</v>
      </c>
      <c r="D7" s="154"/>
      <c r="E7" s="154"/>
      <c r="F7" s="155"/>
      <c r="G7" s="3"/>
      <c r="H7" s="3"/>
    </row>
    <row r="8" spans="2:8" ht="26.25" customHeight="1">
      <c r="B8" s="16"/>
      <c r="C8" s="88" t="s">
        <v>5</v>
      </c>
      <c r="D8" s="13" t="s">
        <v>0</v>
      </c>
      <c r="E8" s="156" t="s">
        <v>17</v>
      </c>
      <c r="F8" s="157"/>
      <c r="G8" s="3"/>
      <c r="H8" s="3"/>
    </row>
    <row r="9" spans="1:8" ht="15" customHeight="1">
      <c r="A9" s="181">
        <v>1</v>
      </c>
      <c r="B9" s="167" t="s">
        <v>592</v>
      </c>
      <c r="C9" s="122" t="e">
        <f>IF(VLOOKUP($H$9,'データ入力シート'!$A$1:$E$123,3)="","",VLOOKUP($H$9,'データ入力シート'!$A$1:$E$123,3))</f>
        <v>#N/A</v>
      </c>
      <c r="D9" s="182" t="e">
        <f>IF(VLOOKUP($H$9,'データ入力シート'!$A$1:$E$123,4)="","",VLOOKUP($H$9,'データ入力シート'!$A$1:$E$123,4))</f>
        <v>#N/A</v>
      </c>
      <c r="E9" s="144"/>
      <c r="F9" s="145"/>
      <c r="G9" s="3"/>
      <c r="H9" s="140"/>
    </row>
    <row r="10" spans="1:8" ht="26.25" customHeight="1">
      <c r="A10" s="181"/>
      <c r="B10" s="161"/>
      <c r="C10" s="123" t="e">
        <f>IF(VLOOKUP($H$9,'データ入力シート'!$A$1:$E$123,2)="","",VLOOKUP($H$9,'データ入力シート'!$A$1:$E$123,2))</f>
        <v>#N/A</v>
      </c>
      <c r="D10" s="187"/>
      <c r="E10" s="146"/>
      <c r="F10" s="147"/>
      <c r="G10" s="3"/>
      <c r="H10" s="141"/>
    </row>
    <row r="11" spans="1:8" ht="15" customHeight="1">
      <c r="A11" s="181">
        <v>2</v>
      </c>
      <c r="B11" s="163" t="s">
        <v>18</v>
      </c>
      <c r="C11" s="124" t="e">
        <f>IF(VLOOKUP($H$11,'データ入力シート'!$A$1:$E$123,3)="","",VLOOKUP($H$11,'データ入力シート'!$A$1:$E$123,3))</f>
        <v>#N/A</v>
      </c>
      <c r="D11" s="184" t="e">
        <f>IF(VLOOKUP($H$11,'データ入力シート'!$A$1:$E$123,4)="","",VLOOKUP($H$11,'データ入力シート'!$A$1:$E$123,4))</f>
        <v>#N/A</v>
      </c>
      <c r="E11" s="144"/>
      <c r="F11" s="145"/>
      <c r="G11" s="3"/>
      <c r="H11" s="140"/>
    </row>
    <row r="12" spans="1:8" ht="26.25" customHeight="1">
      <c r="A12" s="181"/>
      <c r="B12" s="165"/>
      <c r="C12" s="125" t="e">
        <f>IF(VLOOKUP($H$11,'データ入力シート'!$A$1:$E$23,2)="","",VLOOKUP($H$11,'データ入力シート'!$A$1:$E$23,2))</f>
        <v>#N/A</v>
      </c>
      <c r="D12" s="187"/>
      <c r="E12" s="146"/>
      <c r="F12" s="147"/>
      <c r="G12" s="3"/>
      <c r="H12" s="141"/>
    </row>
    <row r="13" spans="1:8" ht="15" customHeight="1">
      <c r="A13" s="181">
        <v>3</v>
      </c>
      <c r="B13" s="163" t="s">
        <v>19</v>
      </c>
      <c r="C13" s="124" t="e">
        <f>IF(VLOOKUP($H$13,'データ入力シート'!$A$1:$E$123,3)="","",VLOOKUP($H$13,'データ入力シート'!$A$1:$E$123,3))</f>
        <v>#N/A</v>
      </c>
      <c r="D13" s="184" t="e">
        <f>IF(VLOOKUP($H$13,'データ入力シート'!$A$1:$E$23,4)="","",VLOOKUP($H$13,'データ入力シート'!$A$1:$E$23,4))</f>
        <v>#N/A</v>
      </c>
      <c r="E13" s="144"/>
      <c r="F13" s="145"/>
      <c r="G13" s="3"/>
      <c r="H13" s="140"/>
    </row>
    <row r="14" spans="1:8" ht="26.25" customHeight="1">
      <c r="A14" s="181"/>
      <c r="B14" s="165"/>
      <c r="C14" s="125" t="e">
        <f>IF(VLOOKUP($H$13,'データ入力シート'!$A$1:$E$123,2)="","",VLOOKUP($H$13,'データ入力シート'!$A$1:$E$123,2))</f>
        <v>#N/A</v>
      </c>
      <c r="D14" s="187"/>
      <c r="E14" s="146"/>
      <c r="F14" s="147"/>
      <c r="G14" s="3"/>
      <c r="H14" s="141"/>
    </row>
    <row r="15" spans="1:8" ht="15" customHeight="1">
      <c r="A15" s="181">
        <v>4</v>
      </c>
      <c r="B15" s="163" t="s">
        <v>20</v>
      </c>
      <c r="C15" s="124" t="e">
        <f>IF(VLOOKUP($H$15,'データ入力シート'!$A$1:$E$123,3)="","",VLOOKUP($H$15,'データ入力シート'!$A$1:$E$123,3))</f>
        <v>#N/A</v>
      </c>
      <c r="D15" s="184" t="e">
        <f>IF(VLOOKUP($H$15,'データ入力シート'!$A$1:$E$123,4)="","",VLOOKUP($H$15,'データ入力シート'!$A$1:$E$123,4))</f>
        <v>#N/A</v>
      </c>
      <c r="E15" s="144"/>
      <c r="F15" s="145"/>
      <c r="G15" s="3"/>
      <c r="H15" s="140"/>
    </row>
    <row r="16" spans="1:8" ht="26.25" customHeight="1">
      <c r="A16" s="181"/>
      <c r="B16" s="165"/>
      <c r="C16" s="125" t="e">
        <f>IF(VLOOKUP($H$15,'データ入力シート'!$A$1:$E$123,2)="","",VLOOKUP($H$15,'データ入力シート'!$A$1:$E$123,2))</f>
        <v>#N/A</v>
      </c>
      <c r="D16" s="187"/>
      <c r="E16" s="146"/>
      <c r="F16" s="147"/>
      <c r="G16" s="3"/>
      <c r="H16" s="141"/>
    </row>
    <row r="17" spans="1:8" ht="15" customHeight="1">
      <c r="A17" s="181">
        <v>5</v>
      </c>
      <c r="B17" s="163" t="s">
        <v>21</v>
      </c>
      <c r="C17" s="124" t="e">
        <f>IF(VLOOKUP($H$17,'データ入力シート'!$A$1:$E$123,3)="","",VLOOKUP($H$17,'データ入力シート'!$A$1:$E$123,3))</f>
        <v>#N/A</v>
      </c>
      <c r="D17" s="184" t="e">
        <f>IF(VLOOKUP($H$17,'データ入力シート'!$A$1:$E$123,4)="","",VLOOKUP($H$17,'データ入力シート'!$A$1:$E$123,4))</f>
        <v>#N/A</v>
      </c>
      <c r="E17" s="144"/>
      <c r="F17" s="145"/>
      <c r="G17" s="3"/>
      <c r="H17" s="140"/>
    </row>
    <row r="18" spans="1:8" ht="26.25" customHeight="1">
      <c r="A18" s="181"/>
      <c r="B18" s="165"/>
      <c r="C18" s="125" t="e">
        <f>IF(VLOOKUP($H$17,'データ入力シート'!$A$1:$E$123,2)="","",VLOOKUP($H$17,'データ入力シート'!$A$1:$E$123,2))</f>
        <v>#N/A</v>
      </c>
      <c r="D18" s="187"/>
      <c r="E18" s="146"/>
      <c r="F18" s="147"/>
      <c r="G18" s="3"/>
      <c r="H18" s="141"/>
    </row>
    <row r="19" spans="1:8" ht="15" customHeight="1">
      <c r="A19" s="181">
        <v>6</v>
      </c>
      <c r="B19" s="163" t="s">
        <v>16</v>
      </c>
      <c r="C19" s="124" t="e">
        <f>IF(VLOOKUP($H$19,'データ入力シート'!$A$1:$E$123,3)="","",VLOOKUP($H$19,'データ入力シート'!$A$1:$E$123,3))</f>
        <v>#N/A</v>
      </c>
      <c r="D19" s="184" t="e">
        <f>IF(VLOOKUP($H$19,'データ入力シート'!$A$1:$E$123,4)="","",VLOOKUP($H$19,'データ入力シート'!$A$1:$E$123,4))</f>
        <v>#N/A</v>
      </c>
      <c r="E19" s="144"/>
      <c r="F19" s="145"/>
      <c r="G19" s="3"/>
      <c r="H19" s="140"/>
    </row>
    <row r="20" spans="1:8" ht="26.25" customHeight="1">
      <c r="A20" s="181"/>
      <c r="B20" s="165"/>
      <c r="C20" s="125" t="e">
        <f>IF(VLOOKUP($H$19,'データ入力シート'!$A$1:$E$123,2)="","",VLOOKUP($H$19,'データ入力シート'!$A$1:$E$123,2))</f>
        <v>#N/A</v>
      </c>
      <c r="D20" s="187"/>
      <c r="E20" s="146"/>
      <c r="F20" s="147"/>
      <c r="G20" s="3"/>
      <c r="H20" s="141"/>
    </row>
    <row r="21" spans="1:8" ht="15" customHeight="1">
      <c r="A21" s="181">
        <v>7</v>
      </c>
      <c r="B21" s="163" t="s">
        <v>16</v>
      </c>
      <c r="C21" s="124" t="e">
        <f>IF(VLOOKUP($H$21,'データ入力シート'!$A$1:$E$123,3)="","",VLOOKUP($H$21,'データ入力シート'!$A$1:$E$123,3))</f>
        <v>#N/A</v>
      </c>
      <c r="D21" s="184" t="e">
        <f>IF(VLOOKUP($H$21,'データ入力シート'!$A$1:$E$123,4)="","",VLOOKUP($H$21,'データ入力シート'!$A$1:$E$123,4))</f>
        <v>#N/A</v>
      </c>
      <c r="E21" s="144"/>
      <c r="F21" s="145"/>
      <c r="G21" s="3"/>
      <c r="H21" s="140"/>
    </row>
    <row r="22" spans="1:8" ht="26.25" customHeight="1">
      <c r="A22" s="181"/>
      <c r="B22" s="165"/>
      <c r="C22" s="125" t="e">
        <f>IF(VLOOKUP($H$21,'データ入力シート'!$A$1:$E$123,2)="","",VLOOKUP($H$21,'データ入力シート'!$A$1:$E$123,2))</f>
        <v>#N/A</v>
      </c>
      <c r="D22" s="187"/>
      <c r="E22" s="146"/>
      <c r="F22" s="147"/>
      <c r="G22" s="1"/>
      <c r="H22" s="141"/>
    </row>
    <row r="23" spans="1:8" ht="15" customHeight="1">
      <c r="A23" s="181">
        <v>8</v>
      </c>
      <c r="B23" s="163" t="s">
        <v>16</v>
      </c>
      <c r="C23" s="124" t="e">
        <f>IF(VLOOKUP($H$23,'データ入力シート'!$A$1:$E$123,3)="","",VLOOKUP($H$23,'データ入力シート'!$A$1:$E$123,3))</f>
        <v>#N/A</v>
      </c>
      <c r="D23" s="184" t="e">
        <f>IF(VLOOKUP($H$23,'データ入力シート'!$A$1:$E$123,4)="","",VLOOKUP($H$23,'データ入力シート'!$A$1:$E$123,4))</f>
        <v>#N/A</v>
      </c>
      <c r="E23" s="144"/>
      <c r="F23" s="145"/>
      <c r="G23" s="1"/>
      <c r="H23" s="140"/>
    </row>
    <row r="24" spans="1:8" ht="26.25" customHeight="1" thickBot="1">
      <c r="A24" s="181"/>
      <c r="B24" s="164"/>
      <c r="C24" s="126" t="e">
        <f>IF(VLOOKUP($H$23,'データ入力シート'!$A$1:$E$123,2)="","",VLOOKUP($H$23,'データ入力シート'!$A$1:$E$123,2))</f>
        <v>#N/A</v>
      </c>
      <c r="D24" s="183"/>
      <c r="E24" s="171"/>
      <c r="F24" s="172"/>
      <c r="G24" s="1"/>
      <c r="H24" s="141"/>
    </row>
    <row r="25" spans="1:8" ht="1.5" customHeight="1" hidden="1">
      <c r="A25" s="181">
        <v>9</v>
      </c>
      <c r="B25" s="185" t="s">
        <v>16</v>
      </c>
      <c r="C25" s="30" t="str">
        <f>IF(VLOOKUP($H$25,'データ入力シート'!$A$1:$E$123,3)="","",VLOOKUP($H$25,'データ入力シート'!$A$1:$E$123,3))</f>
        <v>サトウ</v>
      </c>
      <c r="D25" s="186">
        <f>IF(VLOOKUP($H$25,'データ入力シート'!$A$1:$E$123,4)="","",VLOOKUP($H$25,'データ入力シート'!$A$1:$E$123,4))</f>
        <v>3</v>
      </c>
      <c r="E25" s="173"/>
      <c r="F25" s="174"/>
      <c r="G25" s="1"/>
      <c r="H25" s="149">
        <v>21</v>
      </c>
    </row>
    <row r="26" spans="1:8" ht="1.5" customHeight="1" hidden="1">
      <c r="A26" s="181"/>
      <c r="B26" s="165"/>
      <c r="C26" s="31" t="str">
        <f>IF(VLOOKUP($H$25,'データ入力シート'!$A$1:$E$123,2)="","",VLOOKUP($H$25,'データ入力シート'!$A$1:$E$123,2))</f>
        <v>佐藤</v>
      </c>
      <c r="D26" s="187"/>
      <c r="E26" s="146"/>
      <c r="F26" s="147"/>
      <c r="G26" s="1"/>
      <c r="H26" s="150"/>
    </row>
    <row r="27" spans="1:8" ht="1.5" customHeight="1" hidden="1">
      <c r="A27" s="181">
        <v>10</v>
      </c>
      <c r="B27" s="167" t="s">
        <v>16</v>
      </c>
      <c r="C27" s="22" t="str">
        <f>IF(VLOOKUP($H$27,'データ入力シート'!$A$1:$E$123,3)="","",VLOOKUP($H$27,'データ入力シート'!$A$1:$E$123,3))</f>
        <v>サトウ</v>
      </c>
      <c r="D27" s="182">
        <f>IF(VLOOKUP($H$27,'データ入力シート'!$A$1:$E$123,4)="","",VLOOKUP($H$27,'データ入力シート'!$A$1:$E$123,4))</f>
        <v>1</v>
      </c>
      <c r="E27" s="144"/>
      <c r="F27" s="145"/>
      <c r="G27" s="1"/>
      <c r="H27" s="149">
        <v>22</v>
      </c>
    </row>
    <row r="28" spans="1:8" ht="1.5" customHeight="1" hidden="1" thickBot="1">
      <c r="A28" s="181"/>
      <c r="B28" s="166"/>
      <c r="C28" s="93" t="str">
        <f>IF(VLOOKUP($H$27,'データ入力シート'!$A$1:$E$123,2)="","",VLOOKUP($H$27,'データ入力シート'!$A$1:$E$123,2))</f>
        <v>佐藤</v>
      </c>
      <c r="D28" s="183"/>
      <c r="E28" s="171"/>
      <c r="F28" s="172"/>
      <c r="G28" s="1"/>
      <c r="H28" s="150"/>
    </row>
    <row r="29" spans="3:8" ht="8.25" customHeight="1">
      <c r="C29" s="11"/>
      <c r="D29" s="11"/>
      <c r="E29" s="11"/>
      <c r="F29" s="11"/>
      <c r="G29" s="1"/>
      <c r="H29" s="1"/>
    </row>
    <row r="30" spans="3:8" ht="13.5">
      <c r="C30" t="s">
        <v>25</v>
      </c>
      <c r="D30" s="11"/>
      <c r="E30" s="11"/>
      <c r="F30" s="11"/>
      <c r="G30" s="1"/>
      <c r="H30" s="1"/>
    </row>
    <row r="31" spans="3:6" ht="59.25" customHeight="1">
      <c r="C31" s="148" t="s">
        <v>26</v>
      </c>
      <c r="D31" s="148"/>
      <c r="E31" s="148"/>
      <c r="F31" s="148"/>
    </row>
    <row r="32" ht="12.75">
      <c r="C32" t="s">
        <v>27</v>
      </c>
    </row>
    <row r="34" spans="3:6" ht="12.75">
      <c r="C34" s="19">
        <f>'データ入力シート'!B1</f>
        <v>0</v>
      </c>
      <c r="D34" t="s">
        <v>28</v>
      </c>
      <c r="E34" s="132">
        <f>'データ入力シート'!B2</f>
        <v>0</v>
      </c>
      <c r="F34" s="20" t="s">
        <v>29</v>
      </c>
    </row>
    <row r="35" spans="3:5" ht="12.75">
      <c r="C35" s="19"/>
      <c r="E35" s="135"/>
    </row>
    <row r="36" spans="3:6" ht="12.75">
      <c r="C36" s="19" t="s">
        <v>30</v>
      </c>
      <c r="D36" s="20"/>
      <c r="E36" s="133"/>
      <c r="F36" s="20"/>
    </row>
    <row r="37" ht="12.75">
      <c r="E37" s="8"/>
    </row>
    <row r="38" spans="4:6" ht="12.75">
      <c r="D38" s="20"/>
      <c r="E38" s="133"/>
      <c r="F38" s="20"/>
    </row>
  </sheetData>
  <sheetProtection password="CE3A" sheet="1" selectLockedCells="1"/>
  <protectedRanges>
    <protectedRange sqref="H9:H24" name="範囲1"/>
    <protectedRange sqref="D36:F36" name="範囲2"/>
    <protectedRange sqref="D38:F38" name="範囲3"/>
  </protectedRanges>
  <mergeCells count="63">
    <mergeCell ref="B3:F3"/>
    <mergeCell ref="E5:F5"/>
    <mergeCell ref="C7:F7"/>
    <mergeCell ref="E8:F8"/>
    <mergeCell ref="B9:B10"/>
    <mergeCell ref="D9:D10"/>
    <mergeCell ref="E9:F10"/>
    <mergeCell ref="H9:H10"/>
    <mergeCell ref="B11:B12"/>
    <mergeCell ref="D11:D12"/>
    <mergeCell ref="E11:F12"/>
    <mergeCell ref="H11:H12"/>
    <mergeCell ref="B13:B14"/>
    <mergeCell ref="D13:D14"/>
    <mergeCell ref="E13:F14"/>
    <mergeCell ref="H13:H14"/>
    <mergeCell ref="B15:B16"/>
    <mergeCell ref="D15:D16"/>
    <mergeCell ref="E15:F16"/>
    <mergeCell ref="H15:H16"/>
    <mergeCell ref="B17:B18"/>
    <mergeCell ref="D17:D18"/>
    <mergeCell ref="E17:F18"/>
    <mergeCell ref="H17:H18"/>
    <mergeCell ref="D19:D20"/>
    <mergeCell ref="E19:F20"/>
    <mergeCell ref="H19:H20"/>
    <mergeCell ref="B21:B22"/>
    <mergeCell ref="D21:D22"/>
    <mergeCell ref="E21:F22"/>
    <mergeCell ref="H21:H22"/>
    <mergeCell ref="D23:D24"/>
    <mergeCell ref="E23:F24"/>
    <mergeCell ref="H23:H24"/>
    <mergeCell ref="B25:B26"/>
    <mergeCell ref="D25:D26"/>
    <mergeCell ref="E25:F26"/>
    <mergeCell ref="H25:H26"/>
    <mergeCell ref="D27:D28"/>
    <mergeCell ref="E27:F28"/>
    <mergeCell ref="H27:H28"/>
    <mergeCell ref="C31:F31"/>
    <mergeCell ref="A9:A10"/>
    <mergeCell ref="A11:A12"/>
    <mergeCell ref="A13:A14"/>
    <mergeCell ref="A15:A16"/>
    <mergeCell ref="A17:A18"/>
    <mergeCell ref="B23:B24"/>
    <mergeCell ref="A19:A20"/>
    <mergeCell ref="A21:A22"/>
    <mergeCell ref="A23:A24"/>
    <mergeCell ref="A25:A26"/>
    <mergeCell ref="A27:A28"/>
    <mergeCell ref="B27:B28"/>
    <mergeCell ref="B19:B20"/>
    <mergeCell ref="V1:W1"/>
    <mergeCell ref="X1:Y1"/>
    <mergeCell ref="J1:K1"/>
    <mergeCell ref="L1:M1"/>
    <mergeCell ref="N1:O1"/>
    <mergeCell ref="P1:Q1"/>
    <mergeCell ref="R1:S1"/>
    <mergeCell ref="T1:U1"/>
  </mergeCells>
  <dataValidations count="1"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P33"/>
  <sheetViews>
    <sheetView zoomScale="80" zoomScaleNormal="80" zoomScalePageLayoutView="0" workbookViewId="0" topLeftCell="A1">
      <selection activeCell="E9" sqref="E9:E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58" t="s">
        <v>1110</v>
      </c>
      <c r="C3" s="158"/>
      <c r="D3" s="158"/>
      <c r="E3" s="158"/>
      <c r="F3" s="158"/>
      <c r="G3" s="2"/>
      <c r="H3" s="2"/>
    </row>
    <row r="4" spans="3:8" ht="29.25" customHeight="1">
      <c r="C4" s="89"/>
      <c r="D4" s="89"/>
      <c r="E4" s="89"/>
      <c r="F4" s="89"/>
      <c r="G4" s="2"/>
      <c r="H4" s="2"/>
    </row>
    <row r="5" spans="2:8" ht="29.25" customHeight="1">
      <c r="B5" s="12" t="s">
        <v>2</v>
      </c>
      <c r="C5" s="121">
        <f>'データ入力シート'!B1</f>
        <v>0</v>
      </c>
      <c r="D5" s="14" t="s">
        <v>3</v>
      </c>
      <c r="E5" s="151" t="e">
        <f>'データ入力シート'!F1</f>
        <v>#N/A</v>
      </c>
      <c r="F5" s="152"/>
      <c r="G5" s="9"/>
      <c r="H5" s="9"/>
    </row>
    <row r="6" spans="3:8" ht="12" customHeight="1" thickBot="1">
      <c r="C6" s="14"/>
      <c r="D6" s="14"/>
      <c r="E6" s="14"/>
      <c r="F6" s="14"/>
      <c r="G6" s="9"/>
      <c r="H6" s="9"/>
    </row>
    <row r="7" spans="2:8" ht="26.25" customHeight="1">
      <c r="B7" s="15" t="s">
        <v>1</v>
      </c>
      <c r="C7" s="153">
        <f>'データ入力シート'!D3</f>
        <v>0</v>
      </c>
      <c r="D7" s="154"/>
      <c r="E7" s="154"/>
      <c r="F7" s="155"/>
      <c r="G7" s="3"/>
      <c r="H7" s="3"/>
    </row>
    <row r="8" spans="2:8" ht="26.25" customHeight="1">
      <c r="B8" s="16"/>
      <c r="C8" s="88" t="s">
        <v>5</v>
      </c>
      <c r="D8" s="13" t="s">
        <v>0</v>
      </c>
      <c r="E8" s="156" t="s">
        <v>17</v>
      </c>
      <c r="F8" s="157"/>
      <c r="G8" s="3"/>
      <c r="H8" s="3"/>
    </row>
    <row r="9" spans="1:8" ht="15" customHeight="1">
      <c r="A9" s="181">
        <v>1</v>
      </c>
      <c r="B9" s="167" t="s">
        <v>592</v>
      </c>
      <c r="C9" s="122" t="e">
        <f>IF(VLOOKUP($H$9,'データ入力シート'!$A$1:$E$123,3)="","",VLOOKUP($H$9,'データ入力シート'!$A$1:$E$123,3))</f>
        <v>#N/A</v>
      </c>
      <c r="D9" s="182" t="e">
        <f>IF(VLOOKUP($H$9,'データ入力シート'!$A$1:$E$123,4)="","",VLOOKUP($H$9,'データ入力シート'!$A$1:$E$123,4))</f>
        <v>#N/A</v>
      </c>
      <c r="E9" s="175"/>
      <c r="F9" s="188" t="s">
        <v>615</v>
      </c>
      <c r="G9" s="3"/>
      <c r="H9" s="140"/>
    </row>
    <row r="10" spans="1:8" ht="26.25" customHeight="1">
      <c r="A10" s="181"/>
      <c r="B10" s="161"/>
      <c r="C10" s="123" t="e">
        <f>IF(VLOOKUP($H$9,'データ入力シート'!$A$1:$E$123,2)="","",VLOOKUP($H$9,'データ入力シート'!$A$1:$E$123,2))</f>
        <v>#N/A</v>
      </c>
      <c r="D10" s="187"/>
      <c r="E10" s="180"/>
      <c r="F10" s="189"/>
      <c r="G10" s="3"/>
      <c r="H10" s="141"/>
    </row>
    <row r="11" spans="1:16" ht="15" customHeight="1">
      <c r="A11" s="181">
        <v>2</v>
      </c>
      <c r="B11" s="163" t="s">
        <v>18</v>
      </c>
      <c r="C11" s="124" t="e">
        <f>IF(VLOOKUP($H$11,'データ入力シート'!$A$1:$E$123,3)="","",VLOOKUP($H$11,'データ入力シート'!$A$1:$E$123,3))</f>
        <v>#N/A</v>
      </c>
      <c r="D11" s="184" t="e">
        <f>IF(VLOOKUP($H$11,'データ入力シート'!$A$1:$E$123,4)="","",VLOOKUP($H$11,'データ入力シート'!$A$1:$E$123,4))</f>
        <v>#N/A</v>
      </c>
      <c r="E11" s="175"/>
      <c r="F11" s="188" t="s">
        <v>615</v>
      </c>
      <c r="G11" s="3"/>
      <c r="H11" s="140"/>
      <c r="P11" s="86">
        <v>1</v>
      </c>
    </row>
    <row r="12" spans="1:16" ht="26.25" customHeight="1">
      <c r="A12" s="181"/>
      <c r="B12" s="165"/>
      <c r="C12" s="125" t="e">
        <f>IF(VLOOKUP($H$11,'データ入力シート'!$A$1:$E$23,2)="","",VLOOKUP($H$11,'データ入力シート'!$A$1:$E$23,2))</f>
        <v>#N/A</v>
      </c>
      <c r="D12" s="187"/>
      <c r="E12" s="180"/>
      <c r="F12" s="189"/>
      <c r="G12" s="3"/>
      <c r="H12" s="141"/>
      <c r="P12" s="86">
        <v>2</v>
      </c>
    </row>
    <row r="13" spans="1:16" ht="15" customHeight="1">
      <c r="A13" s="181">
        <v>3</v>
      </c>
      <c r="B13" s="163" t="s">
        <v>19</v>
      </c>
      <c r="C13" s="124" t="e">
        <f>IF(VLOOKUP($H$13,'データ入力シート'!$A$1:$E$123,3)="","",VLOOKUP($H$13,'データ入力シート'!$A$1:$E$123,3))</f>
        <v>#N/A</v>
      </c>
      <c r="D13" s="184" t="e">
        <f>IF(VLOOKUP($H$13,'データ入力シート'!$A$1:$E$23,4)="","",VLOOKUP($H$13,'データ入力シート'!$A$1:$E$23,4))</f>
        <v>#N/A</v>
      </c>
      <c r="E13" s="175"/>
      <c r="F13" s="188" t="s">
        <v>615</v>
      </c>
      <c r="G13" s="3"/>
      <c r="H13" s="140"/>
      <c r="P13" s="86">
        <v>3</v>
      </c>
    </row>
    <row r="14" spans="1:16" ht="26.25" customHeight="1">
      <c r="A14" s="181"/>
      <c r="B14" s="165"/>
      <c r="C14" s="125" t="e">
        <f>IF(VLOOKUP($H$13,'データ入力シート'!$A$1:$E$123,2)="","",VLOOKUP($H$13,'データ入力シート'!$A$1:$E$123,2))</f>
        <v>#N/A</v>
      </c>
      <c r="D14" s="187"/>
      <c r="E14" s="180"/>
      <c r="F14" s="189"/>
      <c r="G14" s="3"/>
      <c r="H14" s="141"/>
      <c r="P14" s="86">
        <v>4</v>
      </c>
    </row>
    <row r="15" spans="1:16" ht="15" customHeight="1">
      <c r="A15" s="181">
        <v>4</v>
      </c>
      <c r="B15" s="163" t="s">
        <v>20</v>
      </c>
      <c r="C15" s="124" t="e">
        <f>IF(VLOOKUP($H$15,'データ入力シート'!$A$1:$E$123,3)="","",VLOOKUP($H$15,'データ入力シート'!$A$1:$E$123,3))</f>
        <v>#N/A</v>
      </c>
      <c r="D15" s="184" t="e">
        <f>IF(VLOOKUP($H$15,'データ入力シート'!$A$1:$E$123,4)="","",VLOOKUP($H$15,'データ入力シート'!$A$1:$E$123,4))</f>
        <v>#N/A</v>
      </c>
      <c r="E15" s="175"/>
      <c r="F15" s="188" t="s">
        <v>615</v>
      </c>
      <c r="G15" s="3"/>
      <c r="H15" s="140"/>
      <c r="P15" s="86">
        <v>5</v>
      </c>
    </row>
    <row r="16" spans="1:16" ht="26.25" customHeight="1">
      <c r="A16" s="181"/>
      <c r="B16" s="165"/>
      <c r="C16" s="125" t="e">
        <f>IF(VLOOKUP($H$15,'データ入力シート'!$A$1:$E$123,2)="","",VLOOKUP($H$15,'データ入力シート'!$A$1:$E$123,2))</f>
        <v>#N/A</v>
      </c>
      <c r="D16" s="187"/>
      <c r="E16" s="180"/>
      <c r="F16" s="189"/>
      <c r="G16" s="3"/>
      <c r="H16" s="141"/>
      <c r="P16" s="86" t="s">
        <v>616</v>
      </c>
    </row>
    <row r="17" spans="1:8" ht="15" customHeight="1">
      <c r="A17" s="181">
        <v>5</v>
      </c>
      <c r="B17" s="163" t="s">
        <v>21</v>
      </c>
      <c r="C17" s="124" t="e">
        <f>IF(VLOOKUP($H$17,'データ入力シート'!$A$1:$E$123,3)="","",VLOOKUP($H$17,'データ入力シート'!$A$1:$E$123,3))</f>
        <v>#N/A</v>
      </c>
      <c r="D17" s="184" t="e">
        <f>IF(VLOOKUP($H$17,'データ入力シート'!$A$1:$E$123,4)="","",VLOOKUP($H$17,'データ入力シート'!$A$1:$E$123,4))</f>
        <v>#N/A</v>
      </c>
      <c r="E17" s="175"/>
      <c r="F17" s="188" t="s">
        <v>615</v>
      </c>
      <c r="G17" s="3"/>
      <c r="H17" s="140"/>
    </row>
    <row r="18" spans="1:8" ht="26.25" customHeight="1">
      <c r="A18" s="181"/>
      <c r="B18" s="165"/>
      <c r="C18" s="125" t="e">
        <f>IF(VLOOKUP($H$17,'データ入力シート'!$A$1:$E$123,2)="","",VLOOKUP($H$17,'データ入力シート'!$A$1:$E$123,2))</f>
        <v>#N/A</v>
      </c>
      <c r="D18" s="187"/>
      <c r="E18" s="180"/>
      <c r="F18" s="189"/>
      <c r="G18" s="3"/>
      <c r="H18" s="141"/>
    </row>
    <row r="19" spans="1:8" ht="15" customHeight="1">
      <c r="A19" s="181">
        <v>6</v>
      </c>
      <c r="B19" s="163" t="s">
        <v>16</v>
      </c>
      <c r="C19" s="124" t="e">
        <f>IF(VLOOKUP($H$19,'データ入力シート'!$A$1:$E$123,3)="","",VLOOKUP($H$19,'データ入力シート'!$A$1:$E$123,3))</f>
        <v>#N/A</v>
      </c>
      <c r="D19" s="184" t="e">
        <f>IF(VLOOKUP($H$19,'データ入力シート'!$A$1:$E$123,4)="","",VLOOKUP($H$19,'データ入力シート'!$A$1:$E$123,4))</f>
        <v>#N/A</v>
      </c>
      <c r="E19" s="175"/>
      <c r="F19" s="188" t="s">
        <v>612</v>
      </c>
      <c r="G19" s="3"/>
      <c r="H19" s="140"/>
    </row>
    <row r="20" spans="1:8" ht="26.25" customHeight="1">
      <c r="A20" s="181"/>
      <c r="B20" s="165"/>
      <c r="C20" s="125" t="e">
        <f>IF(VLOOKUP($H$19,'データ入力シート'!$A$1:$E$123,2)="","",VLOOKUP($H$19,'データ入力シート'!$A$1:$E$123,2))</f>
        <v>#N/A</v>
      </c>
      <c r="D20" s="187"/>
      <c r="E20" s="180"/>
      <c r="F20" s="189"/>
      <c r="G20" s="3"/>
      <c r="H20" s="141"/>
    </row>
    <row r="21" spans="1:8" ht="15" customHeight="1">
      <c r="A21" s="181">
        <v>7</v>
      </c>
      <c r="B21" s="163" t="s">
        <v>16</v>
      </c>
      <c r="C21" s="124" t="e">
        <f>IF(VLOOKUP($H$21,'データ入力シート'!$A$1:$E$123,3)="","",VLOOKUP($H$21,'データ入力シート'!$A$1:$E$123,3))</f>
        <v>#N/A</v>
      </c>
      <c r="D21" s="184" t="e">
        <f>IF(VLOOKUP($H$21,'データ入力シート'!$A$1:$E$123,4)="","",VLOOKUP($H$21,'データ入力シート'!$A$1:$E$123,4))</f>
        <v>#N/A</v>
      </c>
      <c r="E21" s="175"/>
      <c r="F21" s="188" t="s">
        <v>615</v>
      </c>
      <c r="G21" s="3"/>
      <c r="H21" s="140"/>
    </row>
    <row r="22" spans="1:8" ht="26.25" customHeight="1">
      <c r="A22" s="181"/>
      <c r="B22" s="165"/>
      <c r="C22" s="125" t="e">
        <f>IF(VLOOKUP($H$21,'データ入力シート'!$A$1:$E$123,2)="","",VLOOKUP($H$21,'データ入力シート'!$A$1:$E$123,2))</f>
        <v>#N/A</v>
      </c>
      <c r="D22" s="187"/>
      <c r="E22" s="180"/>
      <c r="F22" s="189"/>
      <c r="G22" s="1"/>
      <c r="H22" s="141"/>
    </row>
    <row r="23" spans="1:8" ht="15" customHeight="1">
      <c r="A23" s="181">
        <v>8</v>
      </c>
      <c r="B23" s="163" t="s">
        <v>16</v>
      </c>
      <c r="C23" s="124" t="e">
        <f>IF(VLOOKUP($H$23,'データ入力シート'!$A$1:$E$123,3)="","",VLOOKUP($H$23,'データ入力シート'!$A$1:$E$123,3))</f>
        <v>#N/A</v>
      </c>
      <c r="D23" s="184" t="e">
        <f>IF(VLOOKUP($H$23,'データ入力シート'!$A$1:$E$123,4)="","",VLOOKUP($H$23,'データ入力シート'!$A$1:$E$123,4))</f>
        <v>#N/A</v>
      </c>
      <c r="E23" s="175"/>
      <c r="F23" s="188" t="s">
        <v>615</v>
      </c>
      <c r="G23" s="1"/>
      <c r="H23" s="140"/>
    </row>
    <row r="24" spans="1:8" ht="26.25" customHeight="1" thickBot="1">
      <c r="A24" s="181"/>
      <c r="B24" s="164"/>
      <c r="C24" s="126" t="e">
        <f>IF(VLOOKUP($H$23,'データ入力シート'!$A$1:$E$123,2)="","",VLOOKUP($H$23,'データ入力シート'!$A$1:$E$123,2))</f>
        <v>#N/A</v>
      </c>
      <c r="D24" s="183"/>
      <c r="E24" s="176"/>
      <c r="F24" s="190"/>
      <c r="G24" s="1"/>
      <c r="H24" s="141"/>
    </row>
    <row r="25" spans="1:8" ht="15" customHeight="1" hidden="1">
      <c r="A25" s="181">
        <v>9</v>
      </c>
      <c r="B25" s="185" t="s">
        <v>16</v>
      </c>
      <c r="C25" s="30" t="str">
        <f>IF(VLOOKUP($H$25,'データ入力シート'!$A$1:$E$123,3)="","",VLOOKUP($H$25,'データ入力シート'!$A$1:$E$123,3))</f>
        <v>サトウ</v>
      </c>
      <c r="D25" s="186">
        <f>IF(VLOOKUP($H$25,'データ入力シート'!$A$1:$E$123,4)="","",VLOOKUP($H$25,'データ入力シート'!$A$1:$E$123,4))</f>
        <v>3</v>
      </c>
      <c r="E25" s="173"/>
      <c r="F25" s="174"/>
      <c r="G25" s="1"/>
      <c r="H25" s="149">
        <v>21</v>
      </c>
    </row>
    <row r="26" spans="1:8" ht="26.25" customHeight="1" hidden="1">
      <c r="A26" s="181"/>
      <c r="B26" s="165"/>
      <c r="C26" s="31" t="str">
        <f>IF(VLOOKUP($H$25,'データ入力シート'!$A$1:$E$123,2)="","",VLOOKUP($H$25,'データ入力シート'!$A$1:$E$123,2))</f>
        <v>佐藤</v>
      </c>
      <c r="D26" s="187"/>
      <c r="E26" s="146"/>
      <c r="F26" s="147"/>
      <c r="G26" s="1"/>
      <c r="H26" s="150"/>
    </row>
    <row r="27" spans="1:8" ht="15" customHeight="1" hidden="1">
      <c r="A27" s="181">
        <v>10</v>
      </c>
      <c r="B27" s="167" t="s">
        <v>16</v>
      </c>
      <c r="C27" s="22" t="str">
        <f>IF(VLOOKUP($H$27,'データ入力シート'!$A$1:$E$123,3)="","",VLOOKUP($H$27,'データ入力シート'!$A$1:$E$123,3))</f>
        <v>サトウ</v>
      </c>
      <c r="D27" s="182">
        <f>IF(VLOOKUP($H$27,'データ入力シート'!$A$1:$E$123,4)="","",VLOOKUP($H$27,'データ入力シート'!$A$1:$E$123,4))</f>
        <v>1</v>
      </c>
      <c r="E27" s="144"/>
      <c r="F27" s="145"/>
      <c r="G27" s="1"/>
      <c r="H27" s="149">
        <v>22</v>
      </c>
    </row>
    <row r="28" spans="1:8" ht="26.25" customHeight="1" hidden="1" thickBot="1">
      <c r="A28" s="181"/>
      <c r="B28" s="166"/>
      <c r="C28" s="32" t="str">
        <f>IF(VLOOKUP($H$27,'データ入力シート'!$A$1:$E$123,2)="","",VLOOKUP($H$27,'データ入力シート'!$A$1:$E$123,2))</f>
        <v>佐藤</v>
      </c>
      <c r="D28" s="183"/>
      <c r="E28" s="171"/>
      <c r="F28" s="172"/>
      <c r="G28" s="1"/>
      <c r="H28" s="150"/>
    </row>
    <row r="29" spans="3:8" ht="8.25" customHeight="1">
      <c r="C29" s="11"/>
      <c r="D29" s="11"/>
      <c r="E29" s="11"/>
      <c r="F29" s="11"/>
      <c r="G29" s="1"/>
      <c r="H29" s="1"/>
    </row>
    <row r="30" spans="2:6" ht="22.5" customHeight="1" thickBot="1">
      <c r="B30" s="11"/>
      <c r="C30" s="11"/>
      <c r="D30" s="17" t="s">
        <v>1</v>
      </c>
      <c r="E30" s="134">
        <f>'データ入力シート'!D3</f>
        <v>0</v>
      </c>
      <c r="F30" s="18" t="s">
        <v>4</v>
      </c>
    </row>
    <row r="31" spans="2:6" ht="12.75">
      <c r="B31" s="11"/>
      <c r="C31" s="11"/>
      <c r="D31" s="11"/>
      <c r="E31" s="11"/>
      <c r="F31" s="11"/>
    </row>
    <row r="32" spans="2:6" ht="12.75">
      <c r="B32" s="11"/>
      <c r="C32" s="11" t="s">
        <v>23</v>
      </c>
      <c r="D32" s="11"/>
      <c r="E32" s="11"/>
      <c r="F32" s="11"/>
    </row>
    <row r="33" spans="2:6" ht="12.75">
      <c r="B33" s="11"/>
      <c r="C33" s="11" t="s">
        <v>24</v>
      </c>
      <c r="D33" s="11"/>
      <c r="E33" s="11"/>
      <c r="F33" s="11"/>
    </row>
  </sheetData>
  <sheetProtection password="CE3A" sheet="1" selectLockedCells="1"/>
  <protectedRanges>
    <protectedRange sqref="H9:H24" name="範囲1"/>
    <protectedRange sqref="E9:F24" name="範囲2"/>
  </protectedRanges>
  <mergeCells count="62">
    <mergeCell ref="A25:A26"/>
    <mergeCell ref="B25:B26"/>
    <mergeCell ref="D25:D26"/>
    <mergeCell ref="E25:F26"/>
    <mergeCell ref="H25:H26"/>
    <mergeCell ref="A27:A28"/>
    <mergeCell ref="B27:B28"/>
    <mergeCell ref="D27:D28"/>
    <mergeCell ref="E27:F28"/>
    <mergeCell ref="H27:H28"/>
    <mergeCell ref="A21:A22"/>
    <mergeCell ref="B21:B22"/>
    <mergeCell ref="D21:D22"/>
    <mergeCell ref="H21:H22"/>
    <mergeCell ref="A23:A24"/>
    <mergeCell ref="B23:B24"/>
    <mergeCell ref="D23:D24"/>
    <mergeCell ref="H23:H24"/>
    <mergeCell ref="E23:E24"/>
    <mergeCell ref="F23:F24"/>
    <mergeCell ref="A17:A18"/>
    <mergeCell ref="B17:B18"/>
    <mergeCell ref="D17:D18"/>
    <mergeCell ref="H17:H18"/>
    <mergeCell ref="A19:A20"/>
    <mergeCell ref="B19:B20"/>
    <mergeCell ref="D19:D20"/>
    <mergeCell ref="H19:H20"/>
    <mergeCell ref="A13:A14"/>
    <mergeCell ref="B13:B14"/>
    <mergeCell ref="D13:D14"/>
    <mergeCell ref="H13:H14"/>
    <mergeCell ref="A15:A16"/>
    <mergeCell ref="B15:B16"/>
    <mergeCell ref="D15:D16"/>
    <mergeCell ref="H15:H16"/>
    <mergeCell ref="E15:E16"/>
    <mergeCell ref="F15:F16"/>
    <mergeCell ref="H9:H10"/>
    <mergeCell ref="A11:A12"/>
    <mergeCell ref="B11:B12"/>
    <mergeCell ref="D11:D12"/>
    <mergeCell ref="H11:H12"/>
    <mergeCell ref="E11:E12"/>
    <mergeCell ref="F11:F12"/>
    <mergeCell ref="B3:F3"/>
    <mergeCell ref="E5:F5"/>
    <mergeCell ref="C7:F7"/>
    <mergeCell ref="E8:F8"/>
    <mergeCell ref="A9:A10"/>
    <mergeCell ref="B9:B10"/>
    <mergeCell ref="D9:D10"/>
    <mergeCell ref="E9:E10"/>
    <mergeCell ref="F9:F10"/>
    <mergeCell ref="E13:E14"/>
    <mergeCell ref="F13:F14"/>
    <mergeCell ref="E21:E22"/>
    <mergeCell ref="F21:F22"/>
    <mergeCell ref="E19:E20"/>
    <mergeCell ref="F19:F20"/>
    <mergeCell ref="E17:E18"/>
    <mergeCell ref="F17:F18"/>
  </mergeCells>
  <dataValidations count="2">
    <dataValidation type="list" allowBlank="1" showInputMessage="1" showErrorMessage="1" sqref="E9:E24">
      <formula1>$P$11:$P$16</formula1>
    </dataValidation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K104" sqref="K104"/>
    </sheetView>
  </sheetViews>
  <sheetFormatPr defaultColWidth="9.140625" defaultRowHeight="15"/>
  <cols>
    <col min="2" max="2" width="11.7109375" style="0" customWidth="1"/>
    <col min="6" max="6" width="11.7109375" style="0" customWidth="1"/>
    <col min="10" max="10" width="11.7109375" style="0" customWidth="1"/>
  </cols>
  <sheetData>
    <row r="1" spans="1:11" ht="33" customHeight="1">
      <c r="A1" s="191" t="s">
        <v>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3.5" customHeight="1">
      <c r="A2" s="192" t="s">
        <v>32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4" t="s">
        <v>1111</v>
      </c>
      <c r="B4" s="136"/>
      <c r="C4" s="136"/>
      <c r="D4" s="24"/>
      <c r="E4" s="24"/>
      <c r="F4" s="136"/>
      <c r="G4" s="136"/>
      <c r="H4" s="24"/>
      <c r="I4" s="24"/>
      <c r="J4" s="136"/>
      <c r="K4" s="136"/>
    </row>
    <row r="5" spans="1:11" ht="15" customHeight="1">
      <c r="A5" s="24" t="s">
        <v>33</v>
      </c>
      <c r="B5" s="136"/>
      <c r="C5" s="136"/>
      <c r="D5" s="24"/>
      <c r="E5" s="24" t="s">
        <v>1112</v>
      </c>
      <c r="F5" s="136"/>
      <c r="G5" s="136"/>
      <c r="H5" s="24"/>
      <c r="I5" s="24" t="s">
        <v>1113</v>
      </c>
      <c r="J5" s="136"/>
      <c r="K5" s="136"/>
    </row>
    <row r="6" spans="1:11" ht="15" customHeight="1">
      <c r="A6" s="25" t="s">
        <v>34</v>
      </c>
      <c r="B6" s="136" t="s">
        <v>35</v>
      </c>
      <c r="C6" s="136" t="s">
        <v>36</v>
      </c>
      <c r="D6" s="24"/>
      <c r="E6" s="25" t="s">
        <v>37</v>
      </c>
      <c r="F6" s="136" t="s">
        <v>38</v>
      </c>
      <c r="G6" s="136" t="s">
        <v>39</v>
      </c>
      <c r="H6" s="24"/>
      <c r="I6" s="25" t="s">
        <v>40</v>
      </c>
      <c r="J6" s="136" t="s">
        <v>1114</v>
      </c>
      <c r="K6" s="136" t="s">
        <v>1115</v>
      </c>
    </row>
    <row r="7" spans="1:11" ht="15" customHeight="1">
      <c r="A7" s="25" t="s">
        <v>41</v>
      </c>
      <c r="B7" s="136" t="s">
        <v>42</v>
      </c>
      <c r="C7" s="136" t="s">
        <v>43</v>
      </c>
      <c r="D7" s="24"/>
      <c r="E7" s="25" t="s">
        <v>48</v>
      </c>
      <c r="F7" s="136" t="s">
        <v>49</v>
      </c>
      <c r="G7" s="136" t="s">
        <v>50</v>
      </c>
      <c r="H7" s="24"/>
      <c r="I7" s="25" t="s">
        <v>44</v>
      </c>
      <c r="J7" s="136" t="s">
        <v>45</v>
      </c>
      <c r="K7" s="136" t="s">
        <v>46</v>
      </c>
    </row>
    <row r="8" spans="1:11" ht="15" customHeight="1">
      <c r="A8" s="25" t="s">
        <v>47</v>
      </c>
      <c r="B8" s="136" t="s">
        <v>1116</v>
      </c>
      <c r="C8" s="136" t="s">
        <v>1117</v>
      </c>
      <c r="D8" s="24"/>
      <c r="E8" s="25" t="s">
        <v>56</v>
      </c>
      <c r="F8" s="136" t="s">
        <v>1118</v>
      </c>
      <c r="G8" s="136" t="s">
        <v>57</v>
      </c>
      <c r="H8" s="24"/>
      <c r="I8" s="25" t="s">
        <v>51</v>
      </c>
      <c r="J8" s="136" t="s">
        <v>1119</v>
      </c>
      <c r="K8" s="136" t="s">
        <v>52</v>
      </c>
    </row>
    <row r="9" spans="1:11" ht="15" customHeight="1">
      <c r="A9" s="25" t="s">
        <v>53</v>
      </c>
      <c r="B9" s="136" t="s">
        <v>54</v>
      </c>
      <c r="C9" s="136" t="s">
        <v>55</v>
      </c>
      <c r="D9" s="24"/>
      <c r="E9" s="196" t="s">
        <v>1120</v>
      </c>
      <c r="F9" s="136" t="s">
        <v>1121</v>
      </c>
      <c r="G9" s="136" t="s">
        <v>68</v>
      </c>
      <c r="H9" s="24"/>
      <c r="I9" s="25" t="s">
        <v>58</v>
      </c>
      <c r="J9" s="136" t="s">
        <v>59</v>
      </c>
      <c r="K9" s="136" t="s">
        <v>60</v>
      </c>
    </row>
    <row r="10" spans="1:11" ht="15" customHeight="1">
      <c r="A10" s="25" t="s">
        <v>61</v>
      </c>
      <c r="B10" s="136" t="s">
        <v>62</v>
      </c>
      <c r="C10" s="136" t="s">
        <v>63</v>
      </c>
      <c r="D10" s="24"/>
      <c r="E10" s="25" t="s">
        <v>72</v>
      </c>
      <c r="F10" s="136" t="s">
        <v>73</v>
      </c>
      <c r="G10" s="136" t="s">
        <v>74</v>
      </c>
      <c r="H10" s="24"/>
      <c r="I10" s="197" t="s">
        <v>1122</v>
      </c>
      <c r="J10" s="136" t="s">
        <v>64</v>
      </c>
      <c r="K10" s="136" t="s">
        <v>1123</v>
      </c>
    </row>
    <row r="11" spans="1:11" ht="15" customHeight="1">
      <c r="A11" s="25" t="s">
        <v>65</v>
      </c>
      <c r="B11" s="136" t="s">
        <v>66</v>
      </c>
      <c r="C11" s="136" t="s">
        <v>67</v>
      </c>
      <c r="D11" s="24"/>
      <c r="E11" s="24" t="s">
        <v>80</v>
      </c>
      <c r="F11" s="136"/>
      <c r="G11" s="136"/>
      <c r="H11" s="24"/>
      <c r="I11" s="25" t="s">
        <v>75</v>
      </c>
      <c r="J11" s="136" t="s">
        <v>76</v>
      </c>
      <c r="K11" s="136" t="s">
        <v>1124</v>
      </c>
    </row>
    <row r="12" spans="1:11" ht="15" customHeight="1">
      <c r="A12" s="25" t="s">
        <v>69</v>
      </c>
      <c r="B12" s="136" t="s">
        <v>70</v>
      </c>
      <c r="C12" s="136" t="s">
        <v>71</v>
      </c>
      <c r="D12" s="24"/>
      <c r="E12" s="25" t="s">
        <v>87</v>
      </c>
      <c r="F12" s="136" t="s">
        <v>88</v>
      </c>
      <c r="G12" s="136" t="s">
        <v>89</v>
      </c>
      <c r="H12" s="24"/>
      <c r="I12" s="25" t="s">
        <v>81</v>
      </c>
      <c r="J12" s="136" t="s">
        <v>82</v>
      </c>
      <c r="K12" s="136" t="s">
        <v>83</v>
      </c>
    </row>
    <row r="13" spans="1:11" ht="15" customHeight="1">
      <c r="A13" s="25" t="s">
        <v>77</v>
      </c>
      <c r="B13" s="136" t="s">
        <v>78</v>
      </c>
      <c r="C13" s="136" t="s">
        <v>79</v>
      </c>
      <c r="D13" s="24"/>
      <c r="E13" s="25" t="s">
        <v>92</v>
      </c>
      <c r="F13" s="136" t="s">
        <v>93</v>
      </c>
      <c r="G13" s="136" t="s">
        <v>1125</v>
      </c>
      <c r="H13" s="24"/>
      <c r="I13" s="24" t="s">
        <v>1126</v>
      </c>
      <c r="J13" s="136"/>
      <c r="K13" s="136"/>
    </row>
    <row r="14" spans="1:11" ht="15" customHeight="1">
      <c r="A14" s="25" t="s">
        <v>84</v>
      </c>
      <c r="B14" s="136" t="s">
        <v>85</v>
      </c>
      <c r="C14" s="136" t="s">
        <v>86</v>
      </c>
      <c r="D14" s="24"/>
      <c r="E14" s="25" t="s">
        <v>98</v>
      </c>
      <c r="F14" s="136" t="s">
        <v>99</v>
      </c>
      <c r="G14" s="136" t="s">
        <v>100</v>
      </c>
      <c r="H14" s="24"/>
      <c r="I14" s="25" t="s">
        <v>94</v>
      </c>
      <c r="J14" s="136" t="s">
        <v>1127</v>
      </c>
      <c r="K14" s="136" t="s">
        <v>1128</v>
      </c>
    </row>
    <row r="15" spans="1:11" ht="15" customHeight="1">
      <c r="A15" s="25" t="s">
        <v>90</v>
      </c>
      <c r="B15" s="136" t="s">
        <v>91</v>
      </c>
      <c r="C15" s="136" t="s">
        <v>1129</v>
      </c>
      <c r="D15" s="24"/>
      <c r="E15" s="25" t="s">
        <v>104</v>
      </c>
      <c r="F15" s="136" t="s">
        <v>1130</v>
      </c>
      <c r="G15" s="136" t="s">
        <v>105</v>
      </c>
      <c r="H15" s="24"/>
      <c r="I15" s="25" t="s">
        <v>101</v>
      </c>
      <c r="J15" s="136" t="s">
        <v>1131</v>
      </c>
      <c r="K15" s="136" t="s">
        <v>102</v>
      </c>
    </row>
    <row r="16" spans="1:11" ht="15" customHeight="1">
      <c r="A16" s="25" t="s">
        <v>95</v>
      </c>
      <c r="B16" s="136" t="s">
        <v>96</v>
      </c>
      <c r="C16" s="136" t="s">
        <v>97</v>
      </c>
      <c r="D16" s="24"/>
      <c r="E16" s="24" t="s">
        <v>1132</v>
      </c>
      <c r="F16" s="136"/>
      <c r="G16" s="136"/>
      <c r="H16" s="24"/>
      <c r="I16" s="25" t="s">
        <v>109</v>
      </c>
      <c r="J16" s="136" t="s">
        <v>110</v>
      </c>
      <c r="K16" s="136" t="s">
        <v>111</v>
      </c>
    </row>
    <row r="17" spans="1:11" ht="15" customHeight="1">
      <c r="A17" s="25" t="s">
        <v>103</v>
      </c>
      <c r="B17" s="136" t="s">
        <v>1133</v>
      </c>
      <c r="C17" s="136" t="s">
        <v>1134</v>
      </c>
      <c r="D17" s="24"/>
      <c r="E17" s="25" t="s">
        <v>114</v>
      </c>
      <c r="F17" s="136" t="s">
        <v>1135</v>
      </c>
      <c r="G17" s="136" t="s">
        <v>115</v>
      </c>
      <c r="H17" s="24"/>
      <c r="I17" s="24" t="s">
        <v>116</v>
      </c>
      <c r="J17" s="136"/>
      <c r="K17" s="136"/>
    </row>
    <row r="18" spans="1:11" ht="15" customHeight="1">
      <c r="A18" s="25" t="s">
        <v>106</v>
      </c>
      <c r="B18" s="136" t="s">
        <v>107</v>
      </c>
      <c r="C18" s="136" t="s">
        <v>108</v>
      </c>
      <c r="D18" s="24"/>
      <c r="E18" s="25" t="s">
        <v>120</v>
      </c>
      <c r="F18" s="26" t="s">
        <v>121</v>
      </c>
      <c r="G18" s="136" t="s">
        <v>122</v>
      </c>
      <c r="H18" s="24"/>
      <c r="I18" s="25" t="s">
        <v>123</v>
      </c>
      <c r="J18" s="136" t="s">
        <v>1136</v>
      </c>
      <c r="K18" s="136" t="s">
        <v>124</v>
      </c>
    </row>
    <row r="19" spans="1:11" ht="15" customHeight="1">
      <c r="A19" s="25" t="s">
        <v>112</v>
      </c>
      <c r="B19" s="136" t="s">
        <v>113</v>
      </c>
      <c r="C19" s="136" t="s">
        <v>1137</v>
      </c>
      <c r="D19" s="24"/>
      <c r="E19" s="25" t="s">
        <v>128</v>
      </c>
      <c r="F19" s="136" t="s">
        <v>129</v>
      </c>
      <c r="G19" s="136" t="s">
        <v>130</v>
      </c>
      <c r="H19" s="24"/>
      <c r="I19" s="25" t="s">
        <v>131</v>
      </c>
      <c r="J19" s="136" t="s">
        <v>132</v>
      </c>
      <c r="K19" s="136" t="s">
        <v>133</v>
      </c>
    </row>
    <row r="20" spans="1:11" ht="15" customHeight="1">
      <c r="A20" s="25" t="s">
        <v>117</v>
      </c>
      <c r="B20" s="136" t="s">
        <v>118</v>
      </c>
      <c r="C20" s="136" t="s">
        <v>119</v>
      </c>
      <c r="D20" s="24"/>
      <c r="E20" s="25" t="s">
        <v>136</v>
      </c>
      <c r="F20" s="136" t="s">
        <v>137</v>
      </c>
      <c r="G20" s="136" t="s">
        <v>138</v>
      </c>
      <c r="H20" s="24"/>
      <c r="I20" s="25" t="s">
        <v>139</v>
      </c>
      <c r="J20" s="136" t="s">
        <v>1138</v>
      </c>
      <c r="K20" s="136" t="s">
        <v>140</v>
      </c>
    </row>
    <row r="21" spans="1:11" ht="15" customHeight="1">
      <c r="A21" s="25" t="s">
        <v>125</v>
      </c>
      <c r="B21" s="136" t="s">
        <v>126</v>
      </c>
      <c r="C21" s="136" t="s">
        <v>127</v>
      </c>
      <c r="D21" s="24"/>
      <c r="E21" s="25" t="s">
        <v>144</v>
      </c>
      <c r="F21" s="136" t="s">
        <v>145</v>
      </c>
      <c r="G21" s="136" t="s">
        <v>146</v>
      </c>
      <c r="H21" s="24"/>
      <c r="I21" s="25" t="s">
        <v>147</v>
      </c>
      <c r="J21" s="136" t="s">
        <v>148</v>
      </c>
      <c r="K21" s="136" t="s">
        <v>149</v>
      </c>
    </row>
    <row r="22" spans="1:11" ht="15" customHeight="1">
      <c r="A22" s="25" t="s">
        <v>134</v>
      </c>
      <c r="B22" s="136" t="s">
        <v>1139</v>
      </c>
      <c r="C22" s="136" t="s">
        <v>135</v>
      </c>
      <c r="D22" s="24"/>
      <c r="E22" s="25" t="s">
        <v>153</v>
      </c>
      <c r="F22" s="136" t="s">
        <v>1140</v>
      </c>
      <c r="G22" s="136" t="s">
        <v>154</v>
      </c>
      <c r="H22" s="24"/>
      <c r="I22" s="25" t="s">
        <v>155</v>
      </c>
      <c r="J22" s="136" t="s">
        <v>156</v>
      </c>
      <c r="K22" s="136" t="s">
        <v>157</v>
      </c>
    </row>
    <row r="23" spans="1:11" ht="15" customHeight="1">
      <c r="A23" s="25" t="s">
        <v>141</v>
      </c>
      <c r="B23" s="136" t="s">
        <v>142</v>
      </c>
      <c r="C23" s="136" t="s">
        <v>143</v>
      </c>
      <c r="D23" s="24"/>
      <c r="E23" s="24" t="s">
        <v>161</v>
      </c>
      <c r="F23" s="136"/>
      <c r="G23" s="136"/>
      <c r="H23" s="24"/>
      <c r="I23" s="25"/>
      <c r="J23" s="136"/>
      <c r="K23" s="136"/>
    </row>
    <row r="24" spans="1:11" ht="15" customHeight="1">
      <c r="A24" s="25" t="s">
        <v>150</v>
      </c>
      <c r="B24" s="136" t="s">
        <v>151</v>
      </c>
      <c r="C24" s="136" t="s">
        <v>152</v>
      </c>
      <c r="D24" s="24"/>
      <c r="E24" s="25" t="s">
        <v>164</v>
      </c>
      <c r="F24" s="136" t="s">
        <v>1141</v>
      </c>
      <c r="G24" s="136" t="s">
        <v>165</v>
      </c>
      <c r="H24" s="24"/>
      <c r="I24" s="24"/>
      <c r="J24" s="136"/>
      <c r="K24" s="136"/>
    </row>
    <row r="25" spans="1:11" ht="15" customHeight="1">
      <c r="A25" s="25" t="s">
        <v>158</v>
      </c>
      <c r="B25" s="136" t="s">
        <v>159</v>
      </c>
      <c r="C25" s="136" t="s">
        <v>160</v>
      </c>
      <c r="D25" s="24"/>
      <c r="E25" s="25" t="s">
        <v>170</v>
      </c>
      <c r="F25" s="136" t="s">
        <v>171</v>
      </c>
      <c r="G25" s="136" t="s">
        <v>1142</v>
      </c>
      <c r="H25" s="24"/>
      <c r="I25" s="24"/>
      <c r="J25" s="136"/>
      <c r="K25" s="136"/>
    </row>
    <row r="26" spans="1:11" ht="15" customHeight="1">
      <c r="A26" s="24"/>
      <c r="B26" s="136"/>
      <c r="C26" s="136"/>
      <c r="D26" s="24"/>
      <c r="E26" s="25" t="s">
        <v>177</v>
      </c>
      <c r="F26" s="136" t="s">
        <v>178</v>
      </c>
      <c r="G26" s="136" t="s">
        <v>179</v>
      </c>
      <c r="H26" s="24"/>
      <c r="I26" s="24" t="s">
        <v>162</v>
      </c>
      <c r="J26" s="136"/>
      <c r="K26" s="136"/>
    </row>
    <row r="27" spans="1:11" ht="15" customHeight="1">
      <c r="A27" s="24" t="s">
        <v>163</v>
      </c>
      <c r="B27" s="136"/>
      <c r="C27" s="136"/>
      <c r="D27" s="24"/>
      <c r="E27" s="25" t="s">
        <v>183</v>
      </c>
      <c r="F27" s="136" t="s">
        <v>1143</v>
      </c>
      <c r="G27" s="136" t="s">
        <v>184</v>
      </c>
      <c r="H27" s="24"/>
      <c r="I27" s="24" t="s">
        <v>166</v>
      </c>
      <c r="J27" s="136"/>
      <c r="K27" s="136"/>
    </row>
    <row r="28" spans="1:11" ht="15" customHeight="1">
      <c r="A28" s="25" t="s">
        <v>167</v>
      </c>
      <c r="B28" s="136" t="s">
        <v>168</v>
      </c>
      <c r="C28" s="136" t="s">
        <v>169</v>
      </c>
      <c r="D28" s="24"/>
      <c r="E28" s="24" t="s">
        <v>191</v>
      </c>
      <c r="F28" s="136"/>
      <c r="G28" s="136"/>
      <c r="H28" s="24"/>
      <c r="I28" s="25" t="s">
        <v>172</v>
      </c>
      <c r="J28" s="136" t="s">
        <v>1144</v>
      </c>
      <c r="K28" s="136" t="s">
        <v>173</v>
      </c>
    </row>
    <row r="29" spans="1:11" ht="15" customHeight="1">
      <c r="A29" s="25" t="s">
        <v>174</v>
      </c>
      <c r="B29" s="136" t="s">
        <v>175</v>
      </c>
      <c r="C29" s="136" t="s">
        <v>176</v>
      </c>
      <c r="D29" s="24"/>
      <c r="E29" s="25" t="s">
        <v>196</v>
      </c>
      <c r="F29" s="136" t="s">
        <v>197</v>
      </c>
      <c r="G29" s="136" t="s">
        <v>198</v>
      </c>
      <c r="H29" s="24"/>
      <c r="I29" s="25" t="s">
        <v>180</v>
      </c>
      <c r="J29" s="136" t="s">
        <v>1145</v>
      </c>
      <c r="K29" s="136" t="s">
        <v>1146</v>
      </c>
    </row>
    <row r="30" spans="1:11" ht="15" customHeight="1">
      <c r="A30" s="25" t="s">
        <v>181</v>
      </c>
      <c r="B30" s="136" t="s">
        <v>182</v>
      </c>
      <c r="C30" s="136" t="s">
        <v>1147</v>
      </c>
      <c r="D30" s="24"/>
      <c r="E30" s="25" t="s">
        <v>204</v>
      </c>
      <c r="F30" s="136" t="s">
        <v>205</v>
      </c>
      <c r="G30" s="136" t="s">
        <v>206</v>
      </c>
      <c r="H30" s="24"/>
      <c r="I30" s="25" t="s">
        <v>185</v>
      </c>
      <c r="J30" s="136" t="s">
        <v>186</v>
      </c>
      <c r="K30" s="136" t="s">
        <v>187</v>
      </c>
    </row>
    <row r="31" spans="1:11" ht="15" customHeight="1">
      <c r="A31" s="25" t="s">
        <v>188</v>
      </c>
      <c r="B31" s="136" t="s">
        <v>189</v>
      </c>
      <c r="C31" s="136" t="s">
        <v>190</v>
      </c>
      <c r="D31" s="24"/>
      <c r="E31" s="24"/>
      <c r="F31" s="136"/>
      <c r="G31" s="136"/>
      <c r="H31" s="24"/>
      <c r="I31" s="25" t="s">
        <v>192</v>
      </c>
      <c r="J31" s="136" t="s">
        <v>1148</v>
      </c>
      <c r="K31" s="136" t="s">
        <v>193</v>
      </c>
    </row>
    <row r="32" spans="1:11" ht="15" customHeight="1">
      <c r="A32" s="25" t="s">
        <v>194</v>
      </c>
      <c r="B32" s="136" t="s">
        <v>195</v>
      </c>
      <c r="C32" s="136" t="s">
        <v>1149</v>
      </c>
      <c r="D32" s="24"/>
      <c r="E32" s="24"/>
      <c r="F32" s="136"/>
      <c r="G32" s="136"/>
      <c r="H32" s="24"/>
      <c r="I32" s="25" t="s">
        <v>199</v>
      </c>
      <c r="J32" s="136" t="s">
        <v>200</v>
      </c>
      <c r="K32" s="136" t="s">
        <v>201</v>
      </c>
    </row>
    <row r="33" spans="1:11" ht="15" customHeight="1">
      <c r="A33" s="25" t="s">
        <v>202</v>
      </c>
      <c r="B33" s="136" t="s">
        <v>203</v>
      </c>
      <c r="C33" s="136" t="s">
        <v>1150</v>
      </c>
      <c r="D33" s="24"/>
      <c r="E33" s="24"/>
      <c r="F33" s="136"/>
      <c r="G33" s="136"/>
      <c r="H33" s="24"/>
      <c r="I33" s="25" t="s">
        <v>207</v>
      </c>
      <c r="J33" s="136" t="s">
        <v>208</v>
      </c>
      <c r="K33" s="136" t="s">
        <v>209</v>
      </c>
    </row>
    <row r="34" spans="1:11" ht="15" customHeight="1">
      <c r="A34" s="25" t="s">
        <v>210</v>
      </c>
      <c r="B34" s="136" t="s">
        <v>211</v>
      </c>
      <c r="C34" s="136" t="s">
        <v>212</v>
      </c>
      <c r="D34" s="24"/>
      <c r="E34" s="24"/>
      <c r="F34" s="136"/>
      <c r="G34" s="136"/>
      <c r="H34" s="24"/>
      <c r="I34" s="24" t="s">
        <v>213</v>
      </c>
      <c r="J34" s="136"/>
      <c r="K34" s="136"/>
    </row>
    <row r="35" spans="1:11" ht="15" customHeight="1">
      <c r="A35" s="25" t="s">
        <v>214</v>
      </c>
      <c r="B35" s="136" t="s">
        <v>1151</v>
      </c>
      <c r="C35" s="136" t="s">
        <v>215</v>
      </c>
      <c r="D35" s="24"/>
      <c r="E35" s="24" t="s">
        <v>1152</v>
      </c>
      <c r="F35" s="136"/>
      <c r="G35" s="136"/>
      <c r="H35" s="24"/>
      <c r="I35" s="25" t="s">
        <v>216</v>
      </c>
      <c r="J35" s="136" t="s">
        <v>217</v>
      </c>
      <c r="K35" s="136" t="s">
        <v>218</v>
      </c>
    </row>
    <row r="36" spans="1:11" ht="15" customHeight="1">
      <c r="A36" s="25" t="s">
        <v>219</v>
      </c>
      <c r="B36" s="136" t="s">
        <v>220</v>
      </c>
      <c r="C36" s="136" t="s">
        <v>1153</v>
      </c>
      <c r="D36" s="24"/>
      <c r="E36" s="24" t="s">
        <v>221</v>
      </c>
      <c r="F36" s="136"/>
      <c r="G36" s="136"/>
      <c r="H36" s="24"/>
      <c r="I36" s="25" t="s">
        <v>222</v>
      </c>
      <c r="J36" s="136" t="s">
        <v>223</v>
      </c>
      <c r="K36" s="136" t="s">
        <v>224</v>
      </c>
    </row>
    <row r="37" spans="1:11" ht="15" customHeight="1">
      <c r="A37" s="24"/>
      <c r="B37" s="136"/>
      <c r="C37" s="136"/>
      <c r="D37" s="24"/>
      <c r="E37" s="25" t="s">
        <v>225</v>
      </c>
      <c r="F37" s="136" t="s">
        <v>226</v>
      </c>
      <c r="G37" s="136" t="s">
        <v>227</v>
      </c>
      <c r="H37" s="24"/>
      <c r="I37" s="25" t="s">
        <v>228</v>
      </c>
      <c r="J37" s="136" t="s">
        <v>229</v>
      </c>
      <c r="K37" s="136" t="s">
        <v>230</v>
      </c>
    </row>
    <row r="38" spans="1:11" ht="15" customHeight="1">
      <c r="A38" s="24" t="s">
        <v>1154</v>
      </c>
      <c r="B38" s="136"/>
      <c r="C38" s="136"/>
      <c r="D38" s="24"/>
      <c r="E38" s="25" t="s">
        <v>234</v>
      </c>
      <c r="F38" s="136" t="s">
        <v>1155</v>
      </c>
      <c r="G38" s="136" t="s">
        <v>1156</v>
      </c>
      <c r="H38" s="24"/>
      <c r="I38" s="25" t="s">
        <v>235</v>
      </c>
      <c r="J38" s="136" t="s">
        <v>236</v>
      </c>
      <c r="K38" s="136" t="s">
        <v>237</v>
      </c>
    </row>
    <row r="39" spans="1:11" ht="15" customHeight="1">
      <c r="A39" s="25" t="s">
        <v>231</v>
      </c>
      <c r="B39" s="136" t="s">
        <v>232</v>
      </c>
      <c r="C39" s="136" t="s">
        <v>233</v>
      </c>
      <c r="D39" s="24"/>
      <c r="E39" s="25" t="s">
        <v>238</v>
      </c>
      <c r="F39" s="136" t="s">
        <v>239</v>
      </c>
      <c r="G39" s="136" t="s">
        <v>240</v>
      </c>
      <c r="H39" s="24"/>
      <c r="I39" s="25" t="s">
        <v>241</v>
      </c>
      <c r="J39" s="136" t="s">
        <v>242</v>
      </c>
      <c r="K39" s="136" t="s">
        <v>243</v>
      </c>
    </row>
    <row r="40" spans="1:11" ht="15" customHeight="1">
      <c r="A40" s="25" t="s">
        <v>244</v>
      </c>
      <c r="B40" s="136" t="s">
        <v>245</v>
      </c>
      <c r="C40" s="136" t="s">
        <v>1157</v>
      </c>
      <c r="D40" s="24"/>
      <c r="E40" s="25" t="s">
        <v>246</v>
      </c>
      <c r="F40" s="136" t="s">
        <v>247</v>
      </c>
      <c r="G40" s="136" t="s">
        <v>1158</v>
      </c>
      <c r="H40" s="24"/>
      <c r="I40" s="25" t="s">
        <v>248</v>
      </c>
      <c r="J40" s="136" t="s">
        <v>249</v>
      </c>
      <c r="K40" s="136" t="s">
        <v>250</v>
      </c>
    </row>
    <row r="41" spans="1:11" ht="15" customHeight="1">
      <c r="A41" s="25" t="s">
        <v>251</v>
      </c>
      <c r="B41" s="136" t="s">
        <v>1159</v>
      </c>
      <c r="C41" s="136" t="s">
        <v>1160</v>
      </c>
      <c r="D41" s="24"/>
      <c r="E41" s="25" t="s">
        <v>252</v>
      </c>
      <c r="F41" s="136" t="s">
        <v>1161</v>
      </c>
      <c r="G41" s="136" t="s">
        <v>1162</v>
      </c>
      <c r="H41" s="24"/>
      <c r="I41" s="25" t="s">
        <v>253</v>
      </c>
      <c r="J41" s="136" t="s">
        <v>254</v>
      </c>
      <c r="K41" s="136" t="s">
        <v>255</v>
      </c>
    </row>
    <row r="42" spans="1:11" ht="15" customHeight="1">
      <c r="A42" s="25" t="s">
        <v>256</v>
      </c>
      <c r="B42" s="136" t="s">
        <v>257</v>
      </c>
      <c r="C42" s="136" t="s">
        <v>258</v>
      </c>
      <c r="D42" s="24"/>
      <c r="E42" s="25" t="s">
        <v>259</v>
      </c>
      <c r="F42" s="136" t="s">
        <v>260</v>
      </c>
      <c r="G42" s="136" t="s">
        <v>261</v>
      </c>
      <c r="H42" s="24"/>
      <c r="I42" s="25" t="s">
        <v>262</v>
      </c>
      <c r="J42" s="136" t="s">
        <v>1163</v>
      </c>
      <c r="K42" s="136" t="s">
        <v>263</v>
      </c>
    </row>
    <row r="43" spans="1:11" ht="15" customHeight="1">
      <c r="A43" s="25" t="s">
        <v>264</v>
      </c>
      <c r="B43" s="136" t="s">
        <v>265</v>
      </c>
      <c r="C43" s="136" t="s">
        <v>266</v>
      </c>
      <c r="D43" s="24"/>
      <c r="E43" s="25" t="s">
        <v>267</v>
      </c>
      <c r="F43" s="136" t="s">
        <v>268</v>
      </c>
      <c r="G43" s="136" t="s">
        <v>1164</v>
      </c>
      <c r="H43" s="24"/>
      <c r="I43" s="24" t="s">
        <v>269</v>
      </c>
      <c r="J43" s="136"/>
      <c r="K43" s="136"/>
    </row>
    <row r="44" spans="1:11" ht="15" customHeight="1">
      <c r="A44" s="25" t="s">
        <v>270</v>
      </c>
      <c r="B44" s="136" t="s">
        <v>1165</v>
      </c>
      <c r="C44" s="136" t="s">
        <v>271</v>
      </c>
      <c r="D44" s="24"/>
      <c r="E44" s="25" t="s">
        <v>272</v>
      </c>
      <c r="F44" s="136" t="s">
        <v>273</v>
      </c>
      <c r="G44" s="136" t="s">
        <v>1166</v>
      </c>
      <c r="H44" s="24"/>
      <c r="I44" s="25" t="s">
        <v>274</v>
      </c>
      <c r="J44" s="136" t="s">
        <v>275</v>
      </c>
      <c r="K44" s="136" t="s">
        <v>1167</v>
      </c>
    </row>
    <row r="45" spans="1:11" ht="15" customHeight="1">
      <c r="A45" s="24"/>
      <c r="B45" s="136"/>
      <c r="C45" s="136"/>
      <c r="D45" s="24"/>
      <c r="E45" s="25" t="s">
        <v>277</v>
      </c>
      <c r="F45" s="136" t="s">
        <v>1168</v>
      </c>
      <c r="G45" s="136" t="s">
        <v>278</v>
      </c>
      <c r="H45" s="24"/>
      <c r="I45" s="25" t="s">
        <v>279</v>
      </c>
      <c r="J45" s="136" t="s">
        <v>280</v>
      </c>
      <c r="K45" s="136" t="s">
        <v>281</v>
      </c>
    </row>
    <row r="46" spans="1:11" ht="15" customHeight="1">
      <c r="A46" s="24" t="s">
        <v>276</v>
      </c>
      <c r="B46" s="136"/>
      <c r="C46" s="136"/>
      <c r="D46" s="24"/>
      <c r="E46" s="25" t="s">
        <v>285</v>
      </c>
      <c r="F46" s="136" t="s">
        <v>286</v>
      </c>
      <c r="G46" s="136" t="s">
        <v>287</v>
      </c>
      <c r="H46" s="24"/>
      <c r="I46" s="25" t="s">
        <v>288</v>
      </c>
      <c r="J46" s="136" t="s">
        <v>289</v>
      </c>
      <c r="K46" s="136" t="s">
        <v>290</v>
      </c>
    </row>
    <row r="47" spans="1:11" ht="15" customHeight="1">
      <c r="A47" s="25" t="s">
        <v>282</v>
      </c>
      <c r="B47" s="136" t="s">
        <v>283</v>
      </c>
      <c r="C47" s="136" t="s">
        <v>284</v>
      </c>
      <c r="D47" s="24"/>
      <c r="E47" s="25" t="s">
        <v>294</v>
      </c>
      <c r="F47" s="136" t="s">
        <v>1169</v>
      </c>
      <c r="G47" s="136" t="s">
        <v>295</v>
      </c>
      <c r="H47" s="24"/>
      <c r="I47" s="25" t="s">
        <v>296</v>
      </c>
      <c r="J47" s="136" t="s">
        <v>1170</v>
      </c>
      <c r="K47" s="136" t="s">
        <v>297</v>
      </c>
    </row>
    <row r="48" spans="1:11" ht="15" customHeight="1">
      <c r="A48" s="25" t="s">
        <v>291</v>
      </c>
      <c r="B48" s="136" t="s">
        <v>292</v>
      </c>
      <c r="C48" s="136" t="s">
        <v>293</v>
      </c>
      <c r="D48" s="24"/>
      <c r="E48" s="25" t="s">
        <v>301</v>
      </c>
      <c r="F48" s="136" t="s">
        <v>302</v>
      </c>
      <c r="G48" s="136" t="s">
        <v>303</v>
      </c>
      <c r="H48" s="24"/>
      <c r="I48" s="24" t="s">
        <v>304</v>
      </c>
      <c r="J48" s="136"/>
      <c r="K48" s="136"/>
    </row>
    <row r="49" spans="1:11" ht="15" customHeight="1">
      <c r="A49" s="25" t="s">
        <v>298</v>
      </c>
      <c r="B49" s="136" t="s">
        <v>299</v>
      </c>
      <c r="C49" s="136" t="s">
        <v>300</v>
      </c>
      <c r="D49" s="24"/>
      <c r="E49" s="25" t="s">
        <v>308</v>
      </c>
      <c r="F49" s="136" t="s">
        <v>1171</v>
      </c>
      <c r="G49" s="136" t="s">
        <v>1172</v>
      </c>
      <c r="H49" s="24"/>
      <c r="I49" s="25" t="s">
        <v>309</v>
      </c>
      <c r="J49" s="136" t="s">
        <v>310</v>
      </c>
      <c r="K49" s="136" t="s">
        <v>1173</v>
      </c>
    </row>
    <row r="50" spans="1:11" ht="15" customHeight="1">
      <c r="A50" s="25" t="s">
        <v>305</v>
      </c>
      <c r="B50" s="136" t="s">
        <v>306</v>
      </c>
      <c r="C50" s="136" t="s">
        <v>307</v>
      </c>
      <c r="D50" s="24"/>
      <c r="E50" s="25" t="s">
        <v>314</v>
      </c>
      <c r="F50" s="136" t="s">
        <v>315</v>
      </c>
      <c r="G50" s="136" t="s">
        <v>316</v>
      </c>
      <c r="H50" s="24"/>
      <c r="I50" s="25" t="s">
        <v>317</v>
      </c>
      <c r="J50" s="136" t="s">
        <v>318</v>
      </c>
      <c r="K50" s="136" t="s">
        <v>319</v>
      </c>
    </row>
    <row r="51" spans="1:11" ht="15" customHeight="1">
      <c r="A51" s="25" t="s">
        <v>311</v>
      </c>
      <c r="B51" s="136" t="s">
        <v>312</v>
      </c>
      <c r="C51" s="136" t="s">
        <v>313</v>
      </c>
      <c r="D51" s="24"/>
      <c r="E51" s="25" t="s">
        <v>322</v>
      </c>
      <c r="F51" s="136" t="s">
        <v>323</v>
      </c>
      <c r="G51" s="136" t="s">
        <v>324</v>
      </c>
      <c r="H51" s="24"/>
      <c r="I51" s="25" t="s">
        <v>325</v>
      </c>
      <c r="J51" s="136" t="s">
        <v>326</v>
      </c>
      <c r="K51" s="136" t="s">
        <v>327</v>
      </c>
    </row>
    <row r="52" spans="1:11" ht="15" customHeight="1">
      <c r="A52" s="25" t="s">
        <v>320</v>
      </c>
      <c r="B52" s="136" t="s">
        <v>1174</v>
      </c>
      <c r="C52" s="136" t="s">
        <v>321</v>
      </c>
      <c r="D52" s="24"/>
      <c r="E52" s="25" t="s">
        <v>328</v>
      </c>
      <c r="F52" s="136" t="s">
        <v>329</v>
      </c>
      <c r="G52" s="136" t="s">
        <v>330</v>
      </c>
      <c r="H52" s="24"/>
      <c r="I52" s="24"/>
      <c r="J52" s="136"/>
      <c r="K52" s="136"/>
    </row>
    <row r="53" spans="1:11" ht="15" customHeight="1">
      <c r="A53" s="24"/>
      <c r="B53" s="136"/>
      <c r="C53" s="136"/>
      <c r="D53" s="24"/>
      <c r="E53" s="25" t="s">
        <v>331</v>
      </c>
      <c r="F53" s="136" t="s">
        <v>332</v>
      </c>
      <c r="G53" s="136" t="s">
        <v>1175</v>
      </c>
      <c r="H53" s="24"/>
      <c r="I53" s="24"/>
      <c r="J53" s="136"/>
      <c r="K53" s="136"/>
    </row>
    <row r="54" spans="1:11" ht="15" customHeight="1">
      <c r="A54" s="24"/>
      <c r="B54" s="23"/>
      <c r="C54" s="23"/>
      <c r="D54" s="24"/>
      <c r="E54" s="24"/>
      <c r="F54" s="23"/>
      <c r="G54" s="23"/>
      <c r="H54" s="24"/>
      <c r="I54" s="24"/>
      <c r="J54" s="23"/>
      <c r="K54" s="23"/>
    </row>
    <row r="55" spans="1:11" ht="15" customHeight="1">
      <c r="A55" s="24" t="s">
        <v>333</v>
      </c>
      <c r="B55" s="136"/>
      <c r="C55" s="136"/>
      <c r="D55" s="24"/>
      <c r="E55" s="24" t="s">
        <v>334</v>
      </c>
      <c r="F55" s="136"/>
      <c r="G55" s="136"/>
      <c r="H55" s="24"/>
      <c r="I55" s="24" t="s">
        <v>335</v>
      </c>
      <c r="J55" s="136"/>
      <c r="K55" s="136"/>
    </row>
    <row r="56" spans="1:11" ht="15" customHeight="1">
      <c r="A56" s="25" t="s">
        <v>336</v>
      </c>
      <c r="B56" s="136" t="s">
        <v>1176</v>
      </c>
      <c r="C56" s="136" t="s">
        <v>1177</v>
      </c>
      <c r="D56" s="24"/>
      <c r="E56" s="25" t="s">
        <v>337</v>
      </c>
      <c r="F56" s="136" t="s">
        <v>1178</v>
      </c>
      <c r="G56" s="136" t="s">
        <v>338</v>
      </c>
      <c r="H56" s="24"/>
      <c r="I56" s="25" t="s">
        <v>339</v>
      </c>
      <c r="J56" s="136" t="s">
        <v>1179</v>
      </c>
      <c r="K56" s="136" t="s">
        <v>340</v>
      </c>
    </row>
    <row r="57" spans="1:11" ht="15" customHeight="1">
      <c r="A57" s="25" t="s">
        <v>341</v>
      </c>
      <c r="B57" s="136" t="s">
        <v>1180</v>
      </c>
      <c r="C57" s="136" t="s">
        <v>342</v>
      </c>
      <c r="D57" s="24"/>
      <c r="E57" s="25" t="s">
        <v>343</v>
      </c>
      <c r="F57" s="136" t="s">
        <v>1181</v>
      </c>
      <c r="G57" s="136" t="s">
        <v>1182</v>
      </c>
      <c r="H57" s="24"/>
      <c r="I57" s="25" t="s">
        <v>344</v>
      </c>
      <c r="J57" s="136" t="s">
        <v>1183</v>
      </c>
      <c r="K57" s="136" t="s">
        <v>345</v>
      </c>
    </row>
    <row r="58" spans="1:11" ht="15" customHeight="1">
      <c r="A58" s="25" t="s">
        <v>346</v>
      </c>
      <c r="B58" s="136" t="s">
        <v>1184</v>
      </c>
      <c r="C58" s="136" t="s">
        <v>347</v>
      </c>
      <c r="D58" s="24"/>
      <c r="E58" s="25" t="s">
        <v>348</v>
      </c>
      <c r="F58" s="136" t="s">
        <v>1185</v>
      </c>
      <c r="G58" s="136" t="s">
        <v>1186</v>
      </c>
      <c r="H58" s="24"/>
      <c r="I58" s="25" t="s">
        <v>349</v>
      </c>
      <c r="J58" s="136" t="s">
        <v>350</v>
      </c>
      <c r="K58" s="136" t="s">
        <v>1187</v>
      </c>
    </row>
    <row r="59" spans="1:11" ht="15" customHeight="1">
      <c r="A59" s="25" t="s">
        <v>351</v>
      </c>
      <c r="B59" s="136" t="s">
        <v>352</v>
      </c>
      <c r="C59" s="136" t="s">
        <v>353</v>
      </c>
      <c r="D59" s="24"/>
      <c r="E59" s="25" t="s">
        <v>354</v>
      </c>
      <c r="F59" s="136" t="s">
        <v>355</v>
      </c>
      <c r="G59" s="136" t="s">
        <v>1188</v>
      </c>
      <c r="H59" s="24"/>
      <c r="I59" s="25" t="s">
        <v>356</v>
      </c>
      <c r="J59" s="136" t="s">
        <v>357</v>
      </c>
      <c r="K59" s="136" t="s">
        <v>1189</v>
      </c>
    </row>
    <row r="60" spans="1:11" ht="15" customHeight="1">
      <c r="A60" s="24"/>
      <c r="B60" s="136"/>
      <c r="C60" s="136"/>
      <c r="D60" s="24"/>
      <c r="E60" s="25" t="s">
        <v>358</v>
      </c>
      <c r="F60" s="136" t="s">
        <v>359</v>
      </c>
      <c r="G60" s="136" t="s">
        <v>1190</v>
      </c>
      <c r="H60" s="24"/>
      <c r="I60" s="25" t="s">
        <v>360</v>
      </c>
      <c r="J60" s="136" t="s">
        <v>361</v>
      </c>
      <c r="K60" s="136" t="s">
        <v>1191</v>
      </c>
    </row>
    <row r="61" spans="1:11" ht="15" customHeight="1">
      <c r="A61" s="24" t="s">
        <v>362</v>
      </c>
      <c r="B61" s="136"/>
      <c r="C61" s="136"/>
      <c r="D61" s="24"/>
      <c r="E61" s="25" t="s">
        <v>363</v>
      </c>
      <c r="F61" s="136" t="s">
        <v>364</v>
      </c>
      <c r="G61" s="136" t="s">
        <v>365</v>
      </c>
      <c r="H61" s="24"/>
      <c r="I61" s="25" t="s">
        <v>366</v>
      </c>
      <c r="J61" s="136" t="s">
        <v>367</v>
      </c>
      <c r="K61" s="136" t="s">
        <v>1192</v>
      </c>
    </row>
    <row r="62" spans="1:11" ht="15" customHeight="1">
      <c r="A62" s="24" t="s">
        <v>368</v>
      </c>
      <c r="B62" s="136"/>
      <c r="C62" s="136"/>
      <c r="D62" s="24"/>
      <c r="E62" s="25" t="s">
        <v>369</v>
      </c>
      <c r="F62" s="136" t="s">
        <v>370</v>
      </c>
      <c r="G62" s="136" t="s">
        <v>1193</v>
      </c>
      <c r="H62" s="24"/>
      <c r="I62" s="25" t="s">
        <v>371</v>
      </c>
      <c r="J62" s="136" t="s">
        <v>1194</v>
      </c>
      <c r="K62" s="136" t="s">
        <v>372</v>
      </c>
    </row>
    <row r="63" spans="1:11" ht="15" customHeight="1">
      <c r="A63" s="25" t="s">
        <v>373</v>
      </c>
      <c r="B63" s="136" t="s">
        <v>1195</v>
      </c>
      <c r="C63" s="136" t="s">
        <v>374</v>
      </c>
      <c r="D63" s="24"/>
      <c r="E63" s="25" t="s">
        <v>375</v>
      </c>
      <c r="F63" s="136" t="s">
        <v>376</v>
      </c>
      <c r="G63" s="136" t="s">
        <v>377</v>
      </c>
      <c r="H63" s="24"/>
      <c r="I63" s="24" t="s">
        <v>378</v>
      </c>
      <c r="J63" s="136"/>
      <c r="K63" s="136"/>
    </row>
    <row r="64" spans="1:11" ht="15" customHeight="1">
      <c r="A64" s="25" t="s">
        <v>379</v>
      </c>
      <c r="B64" s="136" t="s">
        <v>380</v>
      </c>
      <c r="C64" s="136" t="s">
        <v>1196</v>
      </c>
      <c r="D64" s="24"/>
      <c r="E64" s="25" t="s">
        <v>381</v>
      </c>
      <c r="F64" s="136" t="s">
        <v>382</v>
      </c>
      <c r="G64" s="136" t="s">
        <v>1197</v>
      </c>
      <c r="H64" s="24"/>
      <c r="I64" s="25" t="s">
        <v>383</v>
      </c>
      <c r="J64" s="136" t="s">
        <v>384</v>
      </c>
      <c r="K64" s="136" t="s">
        <v>1198</v>
      </c>
    </row>
    <row r="65" spans="1:11" ht="15" customHeight="1">
      <c r="A65" s="25" t="s">
        <v>385</v>
      </c>
      <c r="B65" s="136" t="s">
        <v>1199</v>
      </c>
      <c r="C65" s="136" t="s">
        <v>1200</v>
      </c>
      <c r="D65" s="24"/>
      <c r="E65" s="25" t="s">
        <v>386</v>
      </c>
      <c r="F65" s="136" t="s">
        <v>387</v>
      </c>
      <c r="G65" s="136" t="s">
        <v>1201</v>
      </c>
      <c r="H65" s="24"/>
      <c r="I65" s="25" t="s">
        <v>388</v>
      </c>
      <c r="J65" s="136" t="s">
        <v>1202</v>
      </c>
      <c r="K65" s="136" t="s">
        <v>1203</v>
      </c>
    </row>
    <row r="66" spans="1:11" ht="15" customHeight="1">
      <c r="A66" s="25" t="s">
        <v>389</v>
      </c>
      <c r="B66" s="136" t="s">
        <v>1204</v>
      </c>
      <c r="C66" s="136" t="s">
        <v>1205</v>
      </c>
      <c r="D66" s="24"/>
      <c r="E66" s="25" t="s">
        <v>390</v>
      </c>
      <c r="F66" s="136" t="s">
        <v>391</v>
      </c>
      <c r="G66" s="136" t="s">
        <v>1206</v>
      </c>
      <c r="H66" s="24"/>
      <c r="I66" s="25" t="s">
        <v>392</v>
      </c>
      <c r="J66" s="136" t="s">
        <v>1207</v>
      </c>
      <c r="K66" s="136" t="s">
        <v>393</v>
      </c>
    </row>
    <row r="67" spans="1:11" ht="15" customHeight="1">
      <c r="A67" s="25" t="s">
        <v>394</v>
      </c>
      <c r="B67" s="136" t="s">
        <v>1208</v>
      </c>
      <c r="C67" s="136" t="s">
        <v>395</v>
      </c>
      <c r="D67" s="24"/>
      <c r="E67" s="25" t="s">
        <v>396</v>
      </c>
      <c r="F67" s="136" t="s">
        <v>1209</v>
      </c>
      <c r="G67" s="136" t="s">
        <v>1210</v>
      </c>
      <c r="H67" s="24"/>
      <c r="I67" s="24" t="s">
        <v>397</v>
      </c>
      <c r="J67" s="136"/>
      <c r="K67" s="136"/>
    </row>
    <row r="68" spans="1:11" ht="15" customHeight="1">
      <c r="A68" s="25" t="s">
        <v>398</v>
      </c>
      <c r="B68" s="136" t="s">
        <v>399</v>
      </c>
      <c r="C68" s="136" t="s">
        <v>1211</v>
      </c>
      <c r="D68" s="24"/>
      <c r="E68" s="25" t="s">
        <v>400</v>
      </c>
      <c r="F68" s="136" t="s">
        <v>1212</v>
      </c>
      <c r="G68" s="136" t="s">
        <v>1213</v>
      </c>
      <c r="H68" s="24"/>
      <c r="I68" s="25" t="s">
        <v>401</v>
      </c>
      <c r="J68" s="136" t="s">
        <v>1214</v>
      </c>
      <c r="K68" s="136" t="s">
        <v>1215</v>
      </c>
    </row>
    <row r="69" spans="1:11" ht="15" customHeight="1">
      <c r="A69" s="25" t="s">
        <v>402</v>
      </c>
      <c r="B69" s="136" t="s">
        <v>1216</v>
      </c>
      <c r="C69" s="136" t="s">
        <v>1217</v>
      </c>
      <c r="D69" s="24"/>
      <c r="E69" s="25" t="s">
        <v>403</v>
      </c>
      <c r="F69" s="136" t="s">
        <v>1218</v>
      </c>
      <c r="G69" s="136" t="s">
        <v>1219</v>
      </c>
      <c r="H69" s="24"/>
      <c r="I69" s="25" t="s">
        <v>404</v>
      </c>
      <c r="J69" s="136" t="s">
        <v>405</v>
      </c>
      <c r="K69" s="136" t="s">
        <v>1220</v>
      </c>
    </row>
    <row r="70" spans="1:11" ht="15" customHeight="1">
      <c r="A70" s="25" t="s">
        <v>406</v>
      </c>
      <c r="B70" s="136" t="s">
        <v>407</v>
      </c>
      <c r="C70" s="136" t="s">
        <v>408</v>
      </c>
      <c r="D70" s="24"/>
      <c r="E70" s="25" t="s">
        <v>409</v>
      </c>
      <c r="F70" s="136" t="s">
        <v>410</v>
      </c>
      <c r="G70" s="136" t="s">
        <v>411</v>
      </c>
      <c r="H70" s="24"/>
      <c r="I70" s="25" t="s">
        <v>412</v>
      </c>
      <c r="J70" s="136" t="s">
        <v>1221</v>
      </c>
      <c r="K70" s="136" t="s">
        <v>1222</v>
      </c>
    </row>
    <row r="71" spans="1:11" ht="15" customHeight="1">
      <c r="A71" s="25" t="s">
        <v>413</v>
      </c>
      <c r="B71" s="136" t="s">
        <v>414</v>
      </c>
      <c r="C71" s="136" t="s">
        <v>1223</v>
      </c>
      <c r="D71" s="24"/>
      <c r="E71" s="25" t="s">
        <v>415</v>
      </c>
      <c r="F71" s="136" t="s">
        <v>1224</v>
      </c>
      <c r="G71" s="136" t="s">
        <v>1225</v>
      </c>
      <c r="H71" s="24"/>
      <c r="I71" s="24" t="s">
        <v>416</v>
      </c>
      <c r="J71" s="136"/>
      <c r="K71" s="136"/>
    </row>
    <row r="72" spans="1:11" ht="15" customHeight="1">
      <c r="A72" s="25" t="s">
        <v>417</v>
      </c>
      <c r="B72" s="136" t="s">
        <v>1226</v>
      </c>
      <c r="C72" s="136" t="s">
        <v>418</v>
      </c>
      <c r="D72" s="24"/>
      <c r="E72" s="25" t="s">
        <v>1227</v>
      </c>
      <c r="F72" s="136" t="s">
        <v>419</v>
      </c>
      <c r="G72" s="136" t="s">
        <v>420</v>
      </c>
      <c r="H72" s="24"/>
      <c r="I72" s="25" t="s">
        <v>421</v>
      </c>
      <c r="J72" s="136" t="s">
        <v>1228</v>
      </c>
      <c r="K72" s="136" t="s">
        <v>422</v>
      </c>
    </row>
    <row r="73" spans="1:11" ht="15" customHeight="1">
      <c r="A73" s="24" t="s">
        <v>423</v>
      </c>
      <c r="B73" s="136"/>
      <c r="C73" s="136"/>
      <c r="D73" s="24"/>
      <c r="E73" s="24" t="s">
        <v>424</v>
      </c>
      <c r="F73" s="136"/>
      <c r="G73" s="136"/>
      <c r="H73" s="24"/>
      <c r="I73" s="25" t="s">
        <v>425</v>
      </c>
      <c r="J73" s="136" t="s">
        <v>426</v>
      </c>
      <c r="K73" s="136" t="s">
        <v>427</v>
      </c>
    </row>
    <row r="74" spans="1:11" ht="15" customHeight="1">
      <c r="A74" s="25" t="s">
        <v>428</v>
      </c>
      <c r="B74" s="136" t="s">
        <v>1229</v>
      </c>
      <c r="C74" s="136" t="s">
        <v>429</v>
      </c>
      <c r="D74" s="24"/>
      <c r="E74" s="25" t="s">
        <v>430</v>
      </c>
      <c r="F74" s="136" t="s">
        <v>431</v>
      </c>
      <c r="G74" s="136" t="s">
        <v>1230</v>
      </c>
      <c r="H74" s="24"/>
      <c r="I74" s="25" t="s">
        <v>432</v>
      </c>
      <c r="J74" s="136" t="s">
        <v>433</v>
      </c>
      <c r="K74" s="136" t="s">
        <v>434</v>
      </c>
    </row>
    <row r="75" spans="1:11" ht="15" customHeight="1">
      <c r="A75" s="25" t="s">
        <v>435</v>
      </c>
      <c r="B75" s="136" t="s">
        <v>436</v>
      </c>
      <c r="C75" s="136" t="s">
        <v>437</v>
      </c>
      <c r="D75" s="24"/>
      <c r="E75" s="25" t="s">
        <v>438</v>
      </c>
      <c r="F75" s="136" t="s">
        <v>439</v>
      </c>
      <c r="G75" s="136" t="s">
        <v>1231</v>
      </c>
      <c r="H75" s="24"/>
      <c r="I75" s="25" t="s">
        <v>440</v>
      </c>
      <c r="J75" s="136" t="s">
        <v>441</v>
      </c>
      <c r="K75" s="136" t="s">
        <v>1232</v>
      </c>
    </row>
    <row r="76" spans="1:11" ht="15" customHeight="1">
      <c r="A76" s="25" t="s">
        <v>442</v>
      </c>
      <c r="B76" s="136" t="s">
        <v>1233</v>
      </c>
      <c r="C76" s="136" t="s">
        <v>1234</v>
      </c>
      <c r="D76" s="24"/>
      <c r="E76" s="25" t="s">
        <v>443</v>
      </c>
      <c r="F76" s="136" t="s">
        <v>1235</v>
      </c>
      <c r="G76" s="136" t="s">
        <v>444</v>
      </c>
      <c r="H76" s="24"/>
      <c r="I76" s="25" t="s">
        <v>445</v>
      </c>
      <c r="J76" s="136" t="s">
        <v>446</v>
      </c>
      <c r="K76" s="136" t="s">
        <v>447</v>
      </c>
    </row>
    <row r="77" spans="1:11" ht="15" customHeight="1">
      <c r="A77" s="25" t="s">
        <v>448</v>
      </c>
      <c r="B77" s="136" t="s">
        <v>449</v>
      </c>
      <c r="C77" s="136" t="s">
        <v>1236</v>
      </c>
      <c r="D77" s="24"/>
      <c r="E77" s="25" t="s">
        <v>450</v>
      </c>
      <c r="F77" s="136" t="s">
        <v>1237</v>
      </c>
      <c r="G77" s="136" t="s">
        <v>1238</v>
      </c>
      <c r="H77" s="24"/>
      <c r="I77" s="24" t="s">
        <v>451</v>
      </c>
      <c r="J77" s="136"/>
      <c r="K77" s="136"/>
    </row>
    <row r="78" spans="1:11" ht="15" customHeight="1">
      <c r="A78" s="25" t="s">
        <v>452</v>
      </c>
      <c r="B78" s="136" t="s">
        <v>1239</v>
      </c>
      <c r="C78" s="136" t="s">
        <v>453</v>
      </c>
      <c r="D78" s="24"/>
      <c r="E78" s="24" t="s">
        <v>454</v>
      </c>
      <c r="F78" s="136"/>
      <c r="G78" s="136"/>
      <c r="H78" s="24"/>
      <c r="I78" s="25" t="s">
        <v>455</v>
      </c>
      <c r="J78" s="136" t="s">
        <v>456</v>
      </c>
      <c r="K78" s="136" t="s">
        <v>1240</v>
      </c>
    </row>
    <row r="79" spans="1:11" ht="15" customHeight="1">
      <c r="A79" s="25" t="s">
        <v>457</v>
      </c>
      <c r="B79" s="136" t="s">
        <v>458</v>
      </c>
      <c r="C79" s="136" t="s">
        <v>459</v>
      </c>
      <c r="D79" s="24"/>
      <c r="E79" s="25" t="s">
        <v>460</v>
      </c>
      <c r="F79" s="26" t="s">
        <v>461</v>
      </c>
      <c r="G79" s="26" t="s">
        <v>1241</v>
      </c>
      <c r="H79" s="24"/>
      <c r="I79" s="25" t="s">
        <v>462</v>
      </c>
      <c r="J79" s="136" t="s">
        <v>463</v>
      </c>
      <c r="K79" s="136" t="s">
        <v>1242</v>
      </c>
    </row>
    <row r="80" spans="1:11" ht="15" customHeight="1">
      <c r="A80" s="24" t="s">
        <v>464</v>
      </c>
      <c r="B80" s="136"/>
      <c r="C80" s="136"/>
      <c r="D80" s="24"/>
      <c r="E80" s="25" t="s">
        <v>465</v>
      </c>
      <c r="F80" s="136" t="s">
        <v>1243</v>
      </c>
      <c r="G80" s="136" t="s">
        <v>1244</v>
      </c>
      <c r="H80" s="24"/>
      <c r="I80" s="25" t="s">
        <v>466</v>
      </c>
      <c r="J80" s="136" t="s">
        <v>1245</v>
      </c>
      <c r="K80" s="136" t="s">
        <v>1246</v>
      </c>
    </row>
    <row r="81" spans="1:11" ht="15" customHeight="1">
      <c r="A81" s="25" t="s">
        <v>467</v>
      </c>
      <c r="B81" s="136" t="s">
        <v>468</v>
      </c>
      <c r="C81" s="136" t="s">
        <v>1247</v>
      </c>
      <c r="D81" s="24"/>
      <c r="E81" s="25" t="s">
        <v>469</v>
      </c>
      <c r="F81" s="136" t="s">
        <v>1248</v>
      </c>
      <c r="G81" s="136" t="s">
        <v>1249</v>
      </c>
      <c r="H81" s="24"/>
      <c r="I81" s="25" t="s">
        <v>470</v>
      </c>
      <c r="J81" s="136" t="s">
        <v>1250</v>
      </c>
      <c r="K81" s="136" t="s">
        <v>1251</v>
      </c>
    </row>
    <row r="82" spans="1:11" ht="15" customHeight="1">
      <c r="A82" s="25" t="s">
        <v>471</v>
      </c>
      <c r="B82" s="136" t="s">
        <v>1252</v>
      </c>
      <c r="C82" s="136" t="s">
        <v>1253</v>
      </c>
      <c r="D82" s="24"/>
      <c r="E82" s="24" t="s">
        <v>472</v>
      </c>
      <c r="F82" s="136"/>
      <c r="G82" s="136"/>
      <c r="H82" s="24"/>
      <c r="I82" s="24" t="s">
        <v>473</v>
      </c>
      <c r="J82" s="136"/>
      <c r="K82" s="136"/>
    </row>
    <row r="83" spans="1:11" ht="15" customHeight="1">
      <c r="A83" s="25" t="s">
        <v>474</v>
      </c>
      <c r="B83" s="136" t="s">
        <v>475</v>
      </c>
      <c r="C83" s="136" t="s">
        <v>476</v>
      </c>
      <c r="D83" s="24"/>
      <c r="E83" s="25" t="s">
        <v>477</v>
      </c>
      <c r="F83" s="136" t="s">
        <v>478</v>
      </c>
      <c r="G83" s="136" t="s">
        <v>1254</v>
      </c>
      <c r="H83" s="24"/>
      <c r="I83" s="25" t="s">
        <v>479</v>
      </c>
      <c r="J83" s="136" t="s">
        <v>480</v>
      </c>
      <c r="K83" s="136" t="s">
        <v>481</v>
      </c>
    </row>
    <row r="84" spans="1:11" ht="15" customHeight="1">
      <c r="A84" s="25" t="s">
        <v>482</v>
      </c>
      <c r="B84" s="136" t="s">
        <v>483</v>
      </c>
      <c r="C84" s="136" t="s">
        <v>484</v>
      </c>
      <c r="D84" s="24"/>
      <c r="E84" s="25" t="s">
        <v>485</v>
      </c>
      <c r="F84" s="136" t="s">
        <v>486</v>
      </c>
      <c r="G84" s="136" t="s">
        <v>487</v>
      </c>
      <c r="H84" s="24"/>
      <c r="I84" s="25" t="s">
        <v>488</v>
      </c>
      <c r="J84" s="136" t="s">
        <v>489</v>
      </c>
      <c r="K84" s="136" t="s">
        <v>1255</v>
      </c>
    </row>
    <row r="85" spans="1:11" ht="15" customHeight="1">
      <c r="A85" s="25" t="s">
        <v>490</v>
      </c>
      <c r="B85" s="136" t="s">
        <v>491</v>
      </c>
      <c r="C85" s="136" t="s">
        <v>492</v>
      </c>
      <c r="D85" s="24"/>
      <c r="E85" s="25" t="s">
        <v>493</v>
      </c>
      <c r="F85" s="136" t="s">
        <v>1256</v>
      </c>
      <c r="G85" s="136" t="s">
        <v>494</v>
      </c>
      <c r="H85" s="24"/>
      <c r="I85" s="25" t="s">
        <v>495</v>
      </c>
      <c r="J85" s="136" t="s">
        <v>496</v>
      </c>
      <c r="K85" s="136" t="s">
        <v>1257</v>
      </c>
    </row>
    <row r="86" spans="1:11" ht="15" customHeight="1">
      <c r="A86" s="25" t="s">
        <v>497</v>
      </c>
      <c r="B86" s="136" t="s">
        <v>498</v>
      </c>
      <c r="C86" s="136" t="s">
        <v>499</v>
      </c>
      <c r="D86" s="24"/>
      <c r="E86" s="25" t="s">
        <v>500</v>
      </c>
      <c r="F86" s="136" t="s">
        <v>1258</v>
      </c>
      <c r="G86" s="136" t="s">
        <v>501</v>
      </c>
      <c r="H86" s="24"/>
      <c r="I86" s="25" t="s">
        <v>502</v>
      </c>
      <c r="J86" s="136" t="s">
        <v>503</v>
      </c>
      <c r="K86" s="136" t="s">
        <v>1259</v>
      </c>
    </row>
    <row r="87" spans="1:11" ht="15" customHeight="1">
      <c r="A87" s="24" t="s">
        <v>504</v>
      </c>
      <c r="B87" s="136"/>
      <c r="C87" s="136"/>
      <c r="D87" s="24"/>
      <c r="E87" s="24" t="s">
        <v>1260</v>
      </c>
      <c r="F87" s="136"/>
      <c r="G87" s="136"/>
      <c r="H87" s="24"/>
      <c r="I87" s="25" t="s">
        <v>505</v>
      </c>
      <c r="J87" s="136" t="s">
        <v>1261</v>
      </c>
      <c r="K87" s="136" t="s">
        <v>1262</v>
      </c>
    </row>
    <row r="88" spans="1:11" ht="15" customHeight="1">
      <c r="A88" s="25" t="s">
        <v>506</v>
      </c>
      <c r="B88" s="136" t="s">
        <v>1263</v>
      </c>
      <c r="C88" s="136" t="s">
        <v>1264</v>
      </c>
      <c r="D88" s="24"/>
      <c r="E88" s="25" t="s">
        <v>507</v>
      </c>
      <c r="F88" s="136" t="s">
        <v>1265</v>
      </c>
      <c r="G88" s="136" t="s">
        <v>1266</v>
      </c>
      <c r="H88" s="24"/>
      <c r="I88" s="24" t="s">
        <v>508</v>
      </c>
      <c r="J88" s="136"/>
      <c r="K88" s="136"/>
    </row>
    <row r="89" spans="1:11" ht="15" customHeight="1">
      <c r="A89" s="25" t="s">
        <v>509</v>
      </c>
      <c r="B89" s="136" t="s">
        <v>510</v>
      </c>
      <c r="C89" s="136" t="s">
        <v>511</v>
      </c>
      <c r="D89" s="24"/>
      <c r="E89" s="25" t="s">
        <v>512</v>
      </c>
      <c r="F89" s="136" t="s">
        <v>513</v>
      </c>
      <c r="G89" s="136" t="s">
        <v>1267</v>
      </c>
      <c r="H89" s="24"/>
      <c r="I89" s="25" t="s">
        <v>514</v>
      </c>
      <c r="J89" s="136" t="s">
        <v>515</v>
      </c>
      <c r="K89" s="136" t="s">
        <v>1268</v>
      </c>
    </row>
    <row r="90" spans="1:11" ht="15" customHeight="1">
      <c r="A90" s="25" t="s">
        <v>516</v>
      </c>
      <c r="B90" s="136" t="s">
        <v>517</v>
      </c>
      <c r="C90" s="136" t="s">
        <v>1269</v>
      </c>
      <c r="D90" s="24"/>
      <c r="E90" s="25" t="s">
        <v>518</v>
      </c>
      <c r="F90" s="136" t="s">
        <v>1270</v>
      </c>
      <c r="G90" s="136" t="s">
        <v>519</v>
      </c>
      <c r="H90" s="24"/>
      <c r="I90" s="25" t="s">
        <v>520</v>
      </c>
      <c r="J90" s="136" t="s">
        <v>521</v>
      </c>
      <c r="K90" s="136" t="s">
        <v>522</v>
      </c>
    </row>
    <row r="91" spans="1:11" ht="15" customHeight="1">
      <c r="A91" s="25" t="s">
        <v>523</v>
      </c>
      <c r="B91" s="136" t="s">
        <v>524</v>
      </c>
      <c r="C91" s="136" t="s">
        <v>1271</v>
      </c>
      <c r="D91" s="24"/>
      <c r="E91" s="198" t="s">
        <v>525</v>
      </c>
      <c r="F91" s="199" t="s">
        <v>526</v>
      </c>
      <c r="G91" s="199" t="s">
        <v>527</v>
      </c>
      <c r="H91" s="24"/>
      <c r="I91" s="24" t="s">
        <v>528</v>
      </c>
      <c r="J91" s="136"/>
      <c r="K91" s="136"/>
    </row>
    <row r="92" spans="1:11" ht="15" customHeight="1">
      <c r="A92" s="25" t="s">
        <v>529</v>
      </c>
      <c r="B92" s="136" t="s">
        <v>1272</v>
      </c>
      <c r="C92" s="136" t="s">
        <v>530</v>
      </c>
      <c r="D92" s="24"/>
      <c r="E92" s="198" t="s">
        <v>531</v>
      </c>
      <c r="F92" s="199" t="s">
        <v>1273</v>
      </c>
      <c r="G92" s="199" t="s">
        <v>1274</v>
      </c>
      <c r="H92" s="24"/>
      <c r="I92" s="25" t="s">
        <v>532</v>
      </c>
      <c r="J92" s="136" t="s">
        <v>533</v>
      </c>
      <c r="K92" s="136" t="s">
        <v>1275</v>
      </c>
    </row>
    <row r="93" spans="1:11" ht="15" customHeight="1">
      <c r="A93" s="25" t="s">
        <v>534</v>
      </c>
      <c r="B93" s="136" t="s">
        <v>535</v>
      </c>
      <c r="C93" s="136" t="s">
        <v>536</v>
      </c>
      <c r="D93" s="24"/>
      <c r="E93" s="25" t="s">
        <v>537</v>
      </c>
      <c r="F93" s="136" t="s">
        <v>1276</v>
      </c>
      <c r="G93" s="136" t="s">
        <v>538</v>
      </c>
      <c r="H93" s="24"/>
      <c r="I93" s="25" t="s">
        <v>539</v>
      </c>
      <c r="J93" s="136" t="s">
        <v>540</v>
      </c>
      <c r="K93" s="136" t="s">
        <v>1277</v>
      </c>
    </row>
    <row r="94" spans="1:11" ht="15" customHeight="1">
      <c r="A94" s="25" t="s">
        <v>541</v>
      </c>
      <c r="B94" s="136" t="s">
        <v>1278</v>
      </c>
      <c r="C94" s="136" t="s">
        <v>1279</v>
      </c>
      <c r="D94" s="24"/>
      <c r="E94" s="25" t="s">
        <v>542</v>
      </c>
      <c r="F94" s="136" t="s">
        <v>1280</v>
      </c>
      <c r="G94" s="136" t="s">
        <v>543</v>
      </c>
      <c r="H94" s="24"/>
      <c r="I94" s="25" t="s">
        <v>544</v>
      </c>
      <c r="J94" s="136" t="s">
        <v>545</v>
      </c>
      <c r="K94" s="136" t="s">
        <v>546</v>
      </c>
    </row>
    <row r="95" spans="1:11" ht="15" customHeight="1">
      <c r="A95" s="25" t="s">
        <v>547</v>
      </c>
      <c r="B95" s="136" t="s">
        <v>548</v>
      </c>
      <c r="C95" s="136" t="s">
        <v>1281</v>
      </c>
      <c r="D95" s="24"/>
      <c r="E95" s="24" t="s">
        <v>549</v>
      </c>
      <c r="F95" s="136"/>
      <c r="G95" s="136"/>
      <c r="H95" s="24"/>
      <c r="I95" s="24"/>
      <c r="J95" s="136"/>
      <c r="K95" s="136"/>
    </row>
    <row r="96" spans="1:11" ht="15" customHeight="1">
      <c r="A96" s="24" t="s">
        <v>550</v>
      </c>
      <c r="B96" s="136"/>
      <c r="C96" s="136"/>
      <c r="D96" s="24"/>
      <c r="E96" s="25" t="s">
        <v>551</v>
      </c>
      <c r="F96" s="136" t="s">
        <v>552</v>
      </c>
      <c r="G96" s="136" t="s">
        <v>553</v>
      </c>
      <c r="H96" s="24"/>
      <c r="I96" s="24"/>
      <c r="J96" s="136"/>
      <c r="K96" s="136"/>
    </row>
    <row r="97" spans="1:11" ht="15" customHeight="1">
      <c r="A97" s="25" t="s">
        <v>554</v>
      </c>
      <c r="B97" s="136" t="s">
        <v>1282</v>
      </c>
      <c r="C97" s="136" t="s">
        <v>555</v>
      </c>
      <c r="D97" s="24"/>
      <c r="E97" s="24"/>
      <c r="F97" s="136"/>
      <c r="G97" s="136"/>
      <c r="H97" s="24"/>
      <c r="I97" s="24"/>
      <c r="J97" s="136"/>
      <c r="K97" s="136"/>
    </row>
    <row r="98" spans="1:11" ht="15" customHeight="1">
      <c r="A98" s="25" t="s">
        <v>556</v>
      </c>
      <c r="B98" s="136" t="s">
        <v>557</v>
      </c>
      <c r="C98" s="136" t="s">
        <v>1283</v>
      </c>
      <c r="D98" s="24"/>
      <c r="E98" s="24" t="s">
        <v>558</v>
      </c>
      <c r="F98" s="136"/>
      <c r="G98" s="136"/>
      <c r="H98" s="24"/>
      <c r="I98" s="24"/>
      <c r="J98" s="136"/>
      <c r="K98" s="136"/>
    </row>
    <row r="99" spans="1:11" ht="15" customHeight="1">
      <c r="A99" s="25" t="s">
        <v>559</v>
      </c>
      <c r="B99" s="136" t="s">
        <v>560</v>
      </c>
      <c r="C99" s="136" t="s">
        <v>561</v>
      </c>
      <c r="D99" s="24"/>
      <c r="E99" s="24" t="s">
        <v>562</v>
      </c>
      <c r="F99" s="136"/>
      <c r="G99" s="136"/>
      <c r="H99" s="24"/>
      <c r="I99" s="24"/>
      <c r="J99" s="136"/>
      <c r="K99" s="136"/>
    </row>
    <row r="100" spans="1:11" ht="15" customHeight="1">
      <c r="A100" s="25" t="s">
        <v>563</v>
      </c>
      <c r="B100" s="136" t="s">
        <v>1284</v>
      </c>
      <c r="C100" s="136" t="s">
        <v>564</v>
      </c>
      <c r="D100" s="24"/>
      <c r="E100" s="25" t="s">
        <v>565</v>
      </c>
      <c r="F100" s="136" t="s">
        <v>566</v>
      </c>
      <c r="G100" s="136" t="s">
        <v>1285</v>
      </c>
      <c r="H100" s="24"/>
      <c r="I100" s="24"/>
      <c r="J100" s="136"/>
      <c r="K100" s="136"/>
    </row>
    <row r="101" spans="1:11" ht="15" customHeight="1">
      <c r="A101" s="24" t="s">
        <v>1286</v>
      </c>
      <c r="B101" s="136"/>
      <c r="C101" s="136"/>
      <c r="D101" s="24"/>
      <c r="E101" s="25" t="s">
        <v>567</v>
      </c>
      <c r="F101" s="136" t="s">
        <v>568</v>
      </c>
      <c r="G101" s="136" t="s">
        <v>569</v>
      </c>
      <c r="H101" s="24"/>
      <c r="I101" s="24"/>
      <c r="J101" s="136"/>
      <c r="K101" s="136"/>
    </row>
    <row r="102" spans="1:11" ht="15" customHeight="1">
      <c r="A102" s="25" t="s">
        <v>570</v>
      </c>
      <c r="B102" s="136" t="s">
        <v>1287</v>
      </c>
      <c r="C102" s="136" t="s">
        <v>571</v>
      </c>
      <c r="D102" s="24"/>
      <c r="E102" s="25" t="s">
        <v>572</v>
      </c>
      <c r="F102" s="136" t="s">
        <v>1288</v>
      </c>
      <c r="G102" s="136" t="s">
        <v>573</v>
      </c>
      <c r="H102" s="24"/>
      <c r="I102" s="24"/>
      <c r="J102" s="136"/>
      <c r="K102" s="136"/>
    </row>
    <row r="103" spans="1:11" ht="15" customHeight="1">
      <c r="A103" s="25" t="s">
        <v>574</v>
      </c>
      <c r="B103" s="136" t="s">
        <v>1289</v>
      </c>
      <c r="C103" s="136" t="s">
        <v>1290</v>
      </c>
      <c r="D103" s="24"/>
      <c r="E103" s="25" t="s">
        <v>575</v>
      </c>
      <c r="F103" s="136" t="s">
        <v>1291</v>
      </c>
      <c r="G103" s="136" t="s">
        <v>576</v>
      </c>
      <c r="H103" s="24"/>
      <c r="I103" s="24"/>
      <c r="J103" s="136"/>
      <c r="K103" s="136"/>
    </row>
    <row r="104" spans="1:11" ht="15" customHeight="1">
      <c r="A104" s="25" t="s">
        <v>577</v>
      </c>
      <c r="B104" s="136" t="s">
        <v>1292</v>
      </c>
      <c r="C104" s="136" t="s">
        <v>578</v>
      </c>
      <c r="D104" s="24"/>
      <c r="E104" s="25" t="s">
        <v>579</v>
      </c>
      <c r="F104" s="136" t="s">
        <v>580</v>
      </c>
      <c r="G104" s="136" t="s">
        <v>1293</v>
      </c>
      <c r="H104" s="24"/>
      <c r="I104" s="24"/>
      <c r="J104" s="136"/>
      <c r="K104" s="136"/>
    </row>
    <row r="105" spans="1:11" ht="15" customHeight="1">
      <c r="A105" s="25" t="s">
        <v>581</v>
      </c>
      <c r="B105" s="136" t="s">
        <v>1294</v>
      </c>
      <c r="C105" s="136" t="s">
        <v>1295</v>
      </c>
      <c r="D105" s="24"/>
      <c r="E105" s="25" t="s">
        <v>582</v>
      </c>
      <c r="F105" s="136" t="s">
        <v>1296</v>
      </c>
      <c r="G105" s="136" t="s">
        <v>1297</v>
      </c>
      <c r="H105" s="24"/>
      <c r="I105" s="24"/>
      <c r="J105" s="136"/>
      <c r="K105" s="136"/>
    </row>
    <row r="106" spans="1:11" ht="15" customHeight="1">
      <c r="A106" s="25" t="s">
        <v>583</v>
      </c>
      <c r="B106" s="136" t="s">
        <v>584</v>
      </c>
      <c r="C106" s="136" t="s">
        <v>1298</v>
      </c>
      <c r="D106" s="24"/>
      <c r="E106" s="25" t="s">
        <v>585</v>
      </c>
      <c r="F106" s="136" t="s">
        <v>1299</v>
      </c>
      <c r="G106" s="136" t="s">
        <v>1300</v>
      </c>
      <c r="H106" s="24"/>
      <c r="I106" s="24"/>
      <c r="J106" s="136"/>
      <c r="K106" s="136"/>
    </row>
    <row r="107" spans="1:11" ht="15" customHeight="1">
      <c r="A107" s="25" t="s">
        <v>1301</v>
      </c>
      <c r="B107" s="136" t="s">
        <v>1302</v>
      </c>
      <c r="C107" s="136" t="s">
        <v>1303</v>
      </c>
      <c r="D107" s="24"/>
      <c r="E107" s="25" t="s">
        <v>586</v>
      </c>
      <c r="F107" s="136" t="s">
        <v>1304</v>
      </c>
      <c r="G107" s="136" t="s">
        <v>1305</v>
      </c>
      <c r="H107" s="24"/>
      <c r="I107" s="24"/>
      <c r="J107" s="136"/>
      <c r="K107" s="136"/>
    </row>
    <row r="108" spans="1:11" ht="15" customHeight="1">
      <c r="A108" s="24"/>
      <c r="B108" s="136"/>
      <c r="C108" s="136"/>
      <c r="D108" s="24"/>
      <c r="E108" s="25" t="s">
        <v>587</v>
      </c>
      <c r="F108" s="136" t="s">
        <v>588</v>
      </c>
      <c r="G108" s="136" t="s">
        <v>1306</v>
      </c>
      <c r="H108" s="24"/>
      <c r="I108" s="24"/>
      <c r="J108" s="136"/>
      <c r="K108" s="27" t="s">
        <v>1307</v>
      </c>
    </row>
    <row r="109" spans="1:11" ht="15" customHeight="1">
      <c r="A109" s="24"/>
      <c r="B109" s="136"/>
      <c r="C109" s="136"/>
      <c r="D109" s="24"/>
      <c r="E109" s="25" t="s">
        <v>589</v>
      </c>
      <c r="F109" s="136" t="s">
        <v>590</v>
      </c>
      <c r="G109" s="136" t="s">
        <v>591</v>
      </c>
      <c r="H109" s="24"/>
      <c r="I109" s="24"/>
      <c r="J109" s="136"/>
      <c r="K109" s="27" t="s">
        <v>1308</v>
      </c>
    </row>
  </sheetData>
  <sheetProtection password="CE3A" sheet="1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B1">
      <selection activeCell="O3" sqref="O3"/>
    </sheetView>
  </sheetViews>
  <sheetFormatPr defaultColWidth="9.140625" defaultRowHeight="15"/>
  <cols>
    <col min="1" max="1" width="6.140625" style="0" customWidth="1"/>
    <col min="2" max="2" width="8.57421875" style="8" customWidth="1"/>
    <col min="3" max="3" width="25.57421875" style="8" customWidth="1"/>
    <col min="4" max="4" width="16.28125" style="0" customWidth="1"/>
    <col min="5" max="5" width="14.57421875" style="71" customWidth="1"/>
    <col min="6" max="6" width="6.28125" style="37" customWidth="1"/>
    <col min="7" max="7" width="14.57421875" style="71" customWidth="1"/>
    <col min="8" max="8" width="6.421875" style="37" customWidth="1"/>
    <col min="9" max="9" width="14.57421875" style="0" customWidth="1"/>
    <col min="10" max="10" width="6.421875" style="37" customWidth="1"/>
    <col min="11" max="11" width="14.57421875" style="36" customWidth="1"/>
    <col min="12" max="12" width="6.421875" style="37" customWidth="1"/>
    <col min="13" max="13" width="14.57421875" style="36" customWidth="1"/>
    <col min="14" max="14" width="6.421875" style="37" customWidth="1"/>
    <col min="15" max="15" width="14.57421875" style="36" customWidth="1"/>
    <col min="16" max="16" width="6.421875" style="37" customWidth="1"/>
    <col min="17" max="17" width="14.57421875" style="36" customWidth="1"/>
    <col min="18" max="18" width="6.421875" style="37" customWidth="1"/>
    <col min="19" max="19" width="14.57421875" style="36" customWidth="1"/>
    <col min="20" max="20" width="6.421875" style="37" customWidth="1"/>
    <col min="21" max="21" width="14.57421875" style="36" customWidth="1"/>
    <col min="22" max="22" width="6.421875" style="37" customWidth="1"/>
  </cols>
  <sheetData>
    <row r="1" spans="1:21" ht="24">
      <c r="A1" s="193" t="s">
        <v>593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2" ht="12.75">
      <c r="A2" s="38" t="s">
        <v>594</v>
      </c>
      <c r="B2" s="39" t="s">
        <v>595</v>
      </c>
      <c r="C2" s="39" t="s">
        <v>2</v>
      </c>
      <c r="D2" s="38" t="s">
        <v>596</v>
      </c>
      <c r="E2" s="194" t="s">
        <v>602</v>
      </c>
      <c r="F2" s="195"/>
      <c r="G2" s="194" t="s">
        <v>603</v>
      </c>
      <c r="H2" s="195"/>
      <c r="I2" s="194" t="s">
        <v>604</v>
      </c>
      <c r="J2" s="195"/>
      <c r="K2" s="194" t="s">
        <v>605</v>
      </c>
      <c r="L2" s="195"/>
      <c r="M2" s="194" t="s">
        <v>606</v>
      </c>
      <c r="N2" s="195"/>
      <c r="O2" s="194" t="s">
        <v>607</v>
      </c>
      <c r="P2" s="195"/>
      <c r="Q2" s="194" t="s">
        <v>597</v>
      </c>
      <c r="R2" s="195"/>
      <c r="S2" s="194" t="s">
        <v>597</v>
      </c>
      <c r="T2" s="195"/>
      <c r="U2" s="194" t="s">
        <v>597</v>
      </c>
      <c r="V2" s="195"/>
    </row>
    <row r="3" spans="1:22" ht="30" customHeight="1">
      <c r="A3" s="40" t="e">
        <f>'データ入力シート'!$F$1</f>
        <v>#N/A</v>
      </c>
      <c r="B3" s="41">
        <f>'データ入力シート'!$H$1</f>
        <v>0</v>
      </c>
      <c r="C3" s="42">
        <f>'データ入力シート'!$B$1</f>
        <v>0</v>
      </c>
      <c r="D3" s="43">
        <f>'データ入力シート'!$D$1</f>
        <v>0</v>
      </c>
      <c r="E3" s="44" t="e">
        <f>'男子申込用（仮オーダー）'!$C$10</f>
        <v>#N/A</v>
      </c>
      <c r="F3" s="45" t="e">
        <f>'男子申込用（仮オーダー）'!$D$9</f>
        <v>#N/A</v>
      </c>
      <c r="G3" s="44" t="e">
        <f>'男子申込用（仮オーダー）'!$C$12</f>
        <v>#N/A</v>
      </c>
      <c r="H3" s="46" t="e">
        <f>'男子申込用（仮オーダー）'!$D$11</f>
        <v>#N/A</v>
      </c>
      <c r="I3" s="44" t="e">
        <f>'男子申込用（仮オーダー）'!$C$14</f>
        <v>#N/A</v>
      </c>
      <c r="J3" s="47" t="e">
        <f>'男子申込用（仮オーダー）'!$D$13</f>
        <v>#N/A</v>
      </c>
      <c r="K3" s="44" t="e">
        <f>'男子申込用（仮オーダー）'!$C$16</f>
        <v>#N/A</v>
      </c>
      <c r="L3" s="45" t="e">
        <f>'男子申込用（仮オーダー）'!$D$15</f>
        <v>#N/A</v>
      </c>
      <c r="M3" s="44" t="e">
        <f>'男子申込用（仮オーダー）'!$C$18</f>
        <v>#N/A</v>
      </c>
      <c r="N3" s="46" t="e">
        <f>'男子申込用（仮オーダー）'!$D$17</f>
        <v>#N/A</v>
      </c>
      <c r="O3" s="51" t="e">
        <f>'男子申込用（仮オーダー）'!$C$20</f>
        <v>#N/A</v>
      </c>
      <c r="P3" s="45" t="e">
        <f>'男子申込用（仮オーダー）'!$D$19</f>
        <v>#N/A</v>
      </c>
      <c r="Q3" s="51" t="e">
        <f>'男子申込用（仮オーダー）'!$C$22</f>
        <v>#N/A</v>
      </c>
      <c r="R3" s="45" t="e">
        <f>'男子申込用（仮オーダー）'!$D$21</f>
        <v>#N/A</v>
      </c>
      <c r="S3" s="51" t="e">
        <f>'男子申込用（仮オーダー）'!$C$24</f>
        <v>#N/A</v>
      </c>
      <c r="T3" s="47" t="e">
        <f>'男子申込用（仮オーダー）'!$D$23</f>
        <v>#N/A</v>
      </c>
      <c r="U3" s="51" t="e">
        <f>'男子申込用（仮オーダー）'!$C$26</f>
        <v>#N/A</v>
      </c>
      <c r="V3" s="46" t="e">
        <f>'男子申込用（仮オーダー）'!$D$25</f>
        <v>#N/A</v>
      </c>
    </row>
    <row r="4" spans="1:22" ht="30" customHeight="1">
      <c r="A4" s="40"/>
      <c r="B4" s="41"/>
      <c r="C4" s="48"/>
      <c r="D4" s="49"/>
      <c r="E4" s="44"/>
      <c r="F4" s="45"/>
      <c r="G4" s="44"/>
      <c r="H4" s="45"/>
      <c r="I4" s="44"/>
      <c r="J4" s="45"/>
      <c r="K4" s="44"/>
      <c r="L4" s="45"/>
      <c r="M4" s="44"/>
      <c r="N4" s="45"/>
      <c r="O4" s="44"/>
      <c r="P4" s="45"/>
      <c r="Q4" s="44"/>
      <c r="R4" s="45"/>
      <c r="S4" s="44"/>
      <c r="T4" s="45"/>
      <c r="U4" s="44"/>
      <c r="V4" s="45"/>
    </row>
    <row r="5" spans="1:22" ht="30" customHeight="1">
      <c r="A5" s="40"/>
      <c r="B5" s="41"/>
      <c r="C5" s="42"/>
      <c r="D5" s="43"/>
      <c r="E5" s="44"/>
      <c r="F5" s="45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45"/>
      <c r="U5" s="44"/>
      <c r="V5" s="45"/>
    </row>
    <row r="6" spans="1:22" ht="30" customHeight="1">
      <c r="A6" s="40"/>
      <c r="B6" s="41"/>
      <c r="C6" s="42"/>
      <c r="D6" s="43"/>
      <c r="E6" s="44"/>
      <c r="F6" s="45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</row>
    <row r="7" spans="1:22" ht="30" customHeight="1">
      <c r="A7" s="40"/>
      <c r="B7" s="41"/>
      <c r="C7" s="50"/>
      <c r="D7" s="43"/>
      <c r="E7" s="51"/>
      <c r="F7" s="45"/>
      <c r="G7" s="51"/>
      <c r="H7" s="45"/>
      <c r="I7" s="51"/>
      <c r="J7" s="45"/>
      <c r="K7" s="51"/>
      <c r="L7" s="45"/>
      <c r="M7" s="51"/>
      <c r="N7" s="45"/>
      <c r="O7" s="51"/>
      <c r="P7" s="45"/>
      <c r="Q7" s="51"/>
      <c r="R7" s="45"/>
      <c r="S7" s="51"/>
      <c r="T7" s="45"/>
      <c r="U7" s="51"/>
      <c r="V7" s="45"/>
    </row>
    <row r="8" spans="1:22" ht="30" customHeight="1">
      <c r="A8" s="40"/>
      <c r="B8" s="41"/>
      <c r="C8" s="42"/>
      <c r="D8" s="43"/>
      <c r="E8" s="51"/>
      <c r="F8" s="45"/>
      <c r="G8" s="51"/>
      <c r="H8" s="45"/>
      <c r="I8" s="51"/>
      <c r="J8" s="45"/>
      <c r="K8" s="51"/>
      <c r="L8" s="45"/>
      <c r="M8" s="51"/>
      <c r="N8" s="45"/>
      <c r="O8" s="51"/>
      <c r="P8" s="45"/>
      <c r="Q8" s="51"/>
      <c r="R8" s="45"/>
      <c r="S8" s="51"/>
      <c r="T8" s="45"/>
      <c r="U8" s="51"/>
      <c r="V8" s="45"/>
    </row>
    <row r="9" spans="1:22" ht="30" customHeight="1">
      <c r="A9" s="40"/>
      <c r="B9" s="41"/>
      <c r="C9" s="48"/>
      <c r="D9" s="43"/>
      <c r="E9" s="51"/>
      <c r="F9" s="45"/>
      <c r="G9" s="51"/>
      <c r="H9" s="45"/>
      <c r="I9" s="51"/>
      <c r="J9" s="45"/>
      <c r="K9" s="51"/>
      <c r="L9" s="45"/>
      <c r="M9" s="51"/>
      <c r="N9" s="45"/>
      <c r="O9" s="51"/>
      <c r="P9" s="45"/>
      <c r="Q9" s="51"/>
      <c r="R9" s="45"/>
      <c r="S9" s="51"/>
      <c r="T9" s="45"/>
      <c r="U9" s="51"/>
      <c r="V9" s="45"/>
    </row>
    <row r="10" spans="1:22" ht="30" customHeight="1">
      <c r="A10" s="40"/>
      <c r="B10" s="41"/>
      <c r="C10" s="42"/>
      <c r="D10" s="43"/>
      <c r="E10" s="51"/>
      <c r="F10" s="45"/>
      <c r="G10" s="51"/>
      <c r="H10" s="45"/>
      <c r="I10" s="51"/>
      <c r="J10" s="45"/>
      <c r="K10" s="51"/>
      <c r="L10" s="45"/>
      <c r="M10" s="51"/>
      <c r="N10" s="45"/>
      <c r="O10" s="51"/>
      <c r="P10" s="45"/>
      <c r="Q10" s="51"/>
      <c r="R10" s="45"/>
      <c r="S10" s="51"/>
      <c r="T10" s="45"/>
      <c r="U10" s="51"/>
      <c r="V10" s="45"/>
    </row>
    <row r="11" spans="1:22" ht="30" customHeight="1">
      <c r="A11" s="40"/>
      <c r="B11" s="41"/>
      <c r="C11" s="48"/>
      <c r="D11" s="43"/>
      <c r="E11" s="51"/>
      <c r="F11" s="45"/>
      <c r="G11" s="51"/>
      <c r="H11" s="47"/>
      <c r="I11" s="51"/>
      <c r="J11" s="46"/>
      <c r="K11" s="51"/>
      <c r="L11" s="45"/>
      <c r="M11" s="51"/>
      <c r="N11" s="47"/>
      <c r="O11" s="51"/>
      <c r="P11" s="45"/>
      <c r="Q11" s="51"/>
      <c r="R11" s="46"/>
      <c r="S11" s="51"/>
      <c r="T11" s="46"/>
      <c r="U11" s="51"/>
      <c r="V11" s="45"/>
    </row>
    <row r="12" spans="1:22" ht="30" customHeight="1">
      <c r="A12" s="40"/>
      <c r="B12" s="41"/>
      <c r="C12" s="42"/>
      <c r="D12" s="43"/>
      <c r="E12" s="51"/>
      <c r="F12" s="45"/>
      <c r="G12" s="51"/>
      <c r="H12" s="45"/>
      <c r="I12" s="51"/>
      <c r="J12" s="45"/>
      <c r="K12" s="51"/>
      <c r="L12" s="46"/>
      <c r="M12" s="51"/>
      <c r="N12" s="47"/>
      <c r="O12" s="51"/>
      <c r="P12" s="45"/>
      <c r="Q12" s="51"/>
      <c r="R12" s="47"/>
      <c r="S12" s="51"/>
      <c r="T12" s="46"/>
      <c r="U12" s="51"/>
      <c r="V12" s="46"/>
    </row>
    <row r="13" spans="1:22" ht="30" customHeight="1">
      <c r="A13" s="40"/>
      <c r="B13" s="41"/>
      <c r="C13" s="42"/>
      <c r="D13" s="43"/>
      <c r="E13" s="51"/>
      <c r="F13" s="45"/>
      <c r="G13" s="51"/>
      <c r="H13" s="45"/>
      <c r="I13" s="51"/>
      <c r="J13" s="45"/>
      <c r="K13" s="51"/>
      <c r="L13" s="45"/>
      <c r="M13" s="51"/>
      <c r="N13" s="47"/>
      <c r="O13" s="51"/>
      <c r="P13" s="46"/>
      <c r="Q13" s="51"/>
      <c r="R13" s="47"/>
      <c r="S13" s="51"/>
      <c r="T13" s="46"/>
      <c r="U13" s="51"/>
      <c r="V13" s="46"/>
    </row>
    <row r="14" spans="1:22" ht="30" customHeight="1">
      <c r="A14" s="40"/>
      <c r="B14" s="41"/>
      <c r="C14" s="48"/>
      <c r="D14" s="43"/>
      <c r="E14" s="51"/>
      <c r="F14" s="45"/>
      <c r="G14" s="51"/>
      <c r="H14" s="46"/>
      <c r="I14" s="51"/>
      <c r="J14" s="47"/>
      <c r="K14" s="51"/>
      <c r="L14" s="46"/>
      <c r="M14" s="51"/>
      <c r="N14" s="47"/>
      <c r="O14" s="51"/>
      <c r="P14" s="45"/>
      <c r="Q14" s="51"/>
      <c r="R14" s="45"/>
      <c r="S14" s="52"/>
      <c r="U14" s="51"/>
      <c r="V14" s="45"/>
    </row>
    <row r="15" spans="1:22" ht="30" customHeight="1">
      <c r="A15" s="40"/>
      <c r="B15" s="41"/>
      <c r="C15" s="48"/>
      <c r="D15" s="43"/>
      <c r="E15" s="44"/>
      <c r="F15" s="46"/>
      <c r="G15" s="44"/>
      <c r="H15" s="47"/>
      <c r="I15" s="44"/>
      <c r="J15" s="45"/>
      <c r="K15" s="44"/>
      <c r="L15" s="47"/>
      <c r="M15" s="44"/>
      <c r="N15" s="45"/>
      <c r="O15" s="44"/>
      <c r="P15" s="45"/>
      <c r="Q15" s="44"/>
      <c r="R15" s="45"/>
      <c r="S15" s="44"/>
      <c r="T15" s="46"/>
      <c r="U15" s="44"/>
      <c r="V15" s="46"/>
    </row>
    <row r="16" spans="1:22" ht="30" customHeight="1">
      <c r="A16" s="40"/>
      <c r="B16" s="41"/>
      <c r="C16" s="42"/>
      <c r="D16" s="43"/>
      <c r="E16" s="51"/>
      <c r="F16" s="45"/>
      <c r="G16" s="51"/>
      <c r="H16" s="45"/>
      <c r="I16" s="51"/>
      <c r="J16" s="45"/>
      <c r="K16" s="51"/>
      <c r="L16" s="45"/>
      <c r="M16" s="51"/>
      <c r="N16" s="45"/>
      <c r="O16" s="51"/>
      <c r="P16" s="45"/>
      <c r="Q16" s="51"/>
      <c r="R16" s="45"/>
      <c r="S16" s="51"/>
      <c r="T16" s="46"/>
      <c r="U16" s="51"/>
      <c r="V16" s="45"/>
    </row>
    <row r="17" spans="1:22" ht="30" customHeight="1">
      <c r="A17" s="40"/>
      <c r="B17" s="41"/>
      <c r="C17" s="50"/>
      <c r="D17" s="43"/>
      <c r="E17" s="51"/>
      <c r="F17" s="46"/>
      <c r="G17" s="51"/>
      <c r="H17" s="45"/>
      <c r="I17" s="51"/>
      <c r="J17" s="45"/>
      <c r="K17" s="51"/>
      <c r="L17" s="45"/>
      <c r="M17" s="51"/>
      <c r="N17" s="45"/>
      <c r="O17" s="51"/>
      <c r="P17" s="45"/>
      <c r="Q17" s="51"/>
      <c r="R17" s="45"/>
      <c r="S17" s="51"/>
      <c r="T17" s="47"/>
      <c r="U17" s="51"/>
      <c r="V17" s="46"/>
    </row>
    <row r="18" spans="1:22" ht="30" customHeight="1">
      <c r="A18" s="40"/>
      <c r="B18" s="41"/>
      <c r="C18" s="48"/>
      <c r="D18" s="43"/>
      <c r="E18" s="51"/>
      <c r="F18" s="45"/>
      <c r="G18" s="51"/>
      <c r="H18" s="45"/>
      <c r="I18" s="51"/>
      <c r="J18" s="45"/>
      <c r="K18" s="51"/>
      <c r="L18" s="47"/>
      <c r="M18" s="51"/>
      <c r="N18" s="45"/>
      <c r="O18" s="51"/>
      <c r="P18" s="45"/>
      <c r="Q18" s="51"/>
      <c r="R18" s="46"/>
      <c r="S18" s="51"/>
      <c r="T18" s="45"/>
      <c r="U18" s="51"/>
      <c r="V18" s="45"/>
    </row>
    <row r="19" spans="1:22" ht="30" customHeight="1">
      <c r="A19" s="40"/>
      <c r="B19" s="41"/>
      <c r="C19" s="48"/>
      <c r="D19" s="43"/>
      <c r="E19" s="51"/>
      <c r="F19" s="45"/>
      <c r="G19" s="51"/>
      <c r="H19" s="47"/>
      <c r="I19" s="51"/>
      <c r="J19" s="45"/>
      <c r="K19" s="51"/>
      <c r="L19" s="47"/>
      <c r="M19" s="51"/>
      <c r="N19" s="45"/>
      <c r="O19" s="51"/>
      <c r="P19" s="46"/>
      <c r="Q19" s="51"/>
      <c r="R19" s="45"/>
      <c r="S19" s="51"/>
      <c r="T19" s="45"/>
      <c r="U19" s="51"/>
      <c r="V19" s="45"/>
    </row>
    <row r="20" spans="1:22" ht="30" customHeight="1">
      <c r="A20" s="40"/>
      <c r="B20" s="41"/>
      <c r="C20" s="42"/>
      <c r="D20" s="43"/>
      <c r="E20" s="51"/>
      <c r="F20" s="45"/>
      <c r="G20" s="51"/>
      <c r="H20" s="45"/>
      <c r="I20" s="51"/>
      <c r="J20" s="45"/>
      <c r="K20" s="51"/>
      <c r="L20" s="47"/>
      <c r="M20" s="51"/>
      <c r="N20" s="47"/>
      <c r="O20" s="51"/>
      <c r="P20" s="45"/>
      <c r="Q20" s="51"/>
      <c r="R20" s="45"/>
      <c r="S20" s="51"/>
      <c r="T20" s="45"/>
      <c r="U20" s="51"/>
      <c r="V20" s="46"/>
    </row>
    <row r="21" spans="1:22" ht="30" customHeight="1">
      <c r="A21" s="40"/>
      <c r="B21" s="41"/>
      <c r="C21" s="48"/>
      <c r="D21" s="43"/>
      <c r="E21" s="51"/>
      <c r="F21" s="45"/>
      <c r="G21" s="51"/>
      <c r="H21" s="47"/>
      <c r="I21" s="51"/>
      <c r="J21" s="45"/>
      <c r="K21" s="51"/>
      <c r="L21" s="45"/>
      <c r="M21" s="51"/>
      <c r="N21" s="45"/>
      <c r="O21" s="51"/>
      <c r="P21" s="47"/>
      <c r="Q21" s="51"/>
      <c r="R21" s="46"/>
      <c r="S21" s="51"/>
      <c r="T21" s="46"/>
      <c r="U21" s="51"/>
      <c r="V21" s="46"/>
    </row>
    <row r="22" spans="1:22" ht="30" customHeight="1">
      <c r="A22" s="40"/>
      <c r="B22" s="41"/>
      <c r="C22" s="48"/>
      <c r="D22" s="43"/>
      <c r="E22" s="51"/>
      <c r="F22" s="45"/>
      <c r="G22" s="51"/>
      <c r="H22" s="45"/>
      <c r="I22" s="51"/>
      <c r="J22" s="47"/>
      <c r="K22" s="51"/>
      <c r="L22" s="45"/>
      <c r="M22" s="51"/>
      <c r="N22" s="45"/>
      <c r="O22" s="51"/>
      <c r="P22" s="47"/>
      <c r="Q22" s="51"/>
      <c r="R22" s="46"/>
      <c r="S22" s="51"/>
      <c r="T22" s="46"/>
      <c r="U22" s="53"/>
      <c r="V22" s="54"/>
    </row>
    <row r="23" spans="1:22" ht="30" customHeight="1">
      <c r="A23" s="40"/>
      <c r="B23" s="41"/>
      <c r="C23" s="42"/>
      <c r="D23" s="43"/>
      <c r="E23" s="51"/>
      <c r="F23" s="45"/>
      <c r="G23" s="51"/>
      <c r="H23" s="46"/>
      <c r="I23" s="51"/>
      <c r="J23" s="47"/>
      <c r="K23" s="51"/>
      <c r="L23" s="45"/>
      <c r="M23" s="51"/>
      <c r="N23" s="47"/>
      <c r="O23" s="51"/>
      <c r="P23" s="45"/>
      <c r="Q23" s="51"/>
      <c r="R23" s="45"/>
      <c r="S23" s="51"/>
      <c r="T23" s="46"/>
      <c r="U23" s="51"/>
      <c r="V23" s="46"/>
    </row>
    <row r="24" spans="1:22" ht="30" customHeight="1">
      <c r="A24" s="40"/>
      <c r="B24" s="41"/>
      <c r="C24" s="42"/>
      <c r="D24" s="43"/>
      <c r="E24" s="51"/>
      <c r="F24" s="45"/>
      <c r="G24" s="51"/>
      <c r="H24" s="47"/>
      <c r="I24" s="51"/>
      <c r="J24" s="55"/>
      <c r="K24" s="51"/>
      <c r="L24" s="45"/>
      <c r="M24" s="51"/>
      <c r="N24" s="45"/>
      <c r="O24" s="51"/>
      <c r="P24" s="46"/>
      <c r="Q24" s="51"/>
      <c r="R24" s="45"/>
      <c r="S24" s="51"/>
      <c r="T24" s="47"/>
      <c r="U24" s="51"/>
      <c r="V24" s="46"/>
    </row>
    <row r="25" spans="1:22" ht="30" customHeight="1">
      <c r="A25" s="40"/>
      <c r="B25" s="41"/>
      <c r="C25" s="48"/>
      <c r="D25" s="43"/>
      <c r="E25" s="51"/>
      <c r="F25" s="45"/>
      <c r="G25" s="52"/>
      <c r="I25" s="52"/>
      <c r="K25" s="52"/>
      <c r="M25" s="52"/>
      <c r="O25" s="52"/>
      <c r="Q25" s="51"/>
      <c r="R25" s="47"/>
      <c r="S25" s="51"/>
      <c r="T25" s="45"/>
      <c r="U25" s="51"/>
      <c r="V25" s="46"/>
    </row>
    <row r="26" spans="1:22" ht="30" customHeight="1">
      <c r="A26" s="40"/>
      <c r="B26" s="41"/>
      <c r="C26" s="48"/>
      <c r="D26" s="43"/>
      <c r="E26" s="51"/>
      <c r="F26" s="45"/>
      <c r="G26" s="51"/>
      <c r="H26" s="45"/>
      <c r="I26" s="51"/>
      <c r="J26" s="47"/>
      <c r="K26" s="51"/>
      <c r="L26" s="45"/>
      <c r="M26" s="51"/>
      <c r="N26" s="47"/>
      <c r="O26" s="51"/>
      <c r="P26" s="45"/>
      <c r="Q26" s="51"/>
      <c r="R26" s="46"/>
      <c r="S26" s="51"/>
      <c r="T26" s="46"/>
      <c r="U26" s="51"/>
      <c r="V26" s="46"/>
    </row>
    <row r="27" spans="1:22" ht="30" customHeight="1">
      <c r="A27" s="40"/>
      <c r="B27" s="41"/>
      <c r="C27" s="50"/>
      <c r="D27" s="43"/>
      <c r="E27" s="51"/>
      <c r="F27" s="45"/>
      <c r="G27" s="51"/>
      <c r="H27" s="45"/>
      <c r="I27" s="51"/>
      <c r="J27" s="47"/>
      <c r="K27" s="51"/>
      <c r="L27" s="45"/>
      <c r="M27" s="51"/>
      <c r="N27" s="47"/>
      <c r="O27" s="51"/>
      <c r="P27" s="45"/>
      <c r="Q27" s="52"/>
      <c r="S27" s="51"/>
      <c r="T27" s="46"/>
      <c r="U27" s="51"/>
      <c r="V27" s="46"/>
    </row>
    <row r="28" spans="1:22" ht="30" customHeight="1">
      <c r="A28" s="40"/>
      <c r="B28" s="41"/>
      <c r="C28" s="42"/>
      <c r="D28" s="43"/>
      <c r="E28" s="51"/>
      <c r="F28" s="45"/>
      <c r="G28" s="51"/>
      <c r="H28" s="47"/>
      <c r="I28" s="51"/>
      <c r="J28" s="45"/>
      <c r="K28" s="51"/>
      <c r="L28" s="47"/>
      <c r="M28" s="51"/>
      <c r="N28" s="45"/>
      <c r="O28" s="51"/>
      <c r="P28" s="45"/>
      <c r="Q28" s="51"/>
      <c r="R28" s="46"/>
      <c r="S28" s="51"/>
      <c r="T28" s="46"/>
      <c r="U28" s="51"/>
      <c r="V28" s="46"/>
    </row>
    <row r="29" spans="1:22" ht="30" customHeight="1">
      <c r="A29" s="40"/>
      <c r="B29" s="41"/>
      <c r="C29" s="48"/>
      <c r="D29" s="43"/>
      <c r="E29" s="52"/>
      <c r="G29" s="51"/>
      <c r="H29" s="45"/>
      <c r="I29" s="51"/>
      <c r="J29" s="45"/>
      <c r="K29" s="51"/>
      <c r="L29" s="47"/>
      <c r="M29" s="51"/>
      <c r="N29" s="47"/>
      <c r="O29" s="51"/>
      <c r="P29" s="45"/>
      <c r="Q29" s="51"/>
      <c r="R29" s="46"/>
      <c r="S29" s="51"/>
      <c r="T29" s="46"/>
      <c r="U29" s="51"/>
      <c r="V29" s="46"/>
    </row>
    <row r="30" spans="1:22" ht="30" customHeight="1">
      <c r="A30" s="40"/>
      <c r="B30" s="41"/>
      <c r="C30" s="42"/>
      <c r="D30" s="43"/>
      <c r="E30" s="51"/>
      <c r="F30" s="45"/>
      <c r="G30" s="51"/>
      <c r="H30" s="45"/>
      <c r="I30" s="51"/>
      <c r="J30" s="45"/>
      <c r="K30" s="51"/>
      <c r="L30" s="45"/>
      <c r="M30" s="51"/>
      <c r="N30" s="46"/>
      <c r="O30" s="51"/>
      <c r="P30" s="45"/>
      <c r="Q30" s="51"/>
      <c r="R30" s="47"/>
      <c r="S30" s="51"/>
      <c r="T30" s="45"/>
      <c r="U30" s="51"/>
      <c r="V30" s="46"/>
    </row>
    <row r="31" spans="1:22" ht="30" customHeight="1">
      <c r="A31" s="40"/>
      <c r="B31" s="41"/>
      <c r="C31" s="48"/>
      <c r="D31" s="43"/>
      <c r="E31" s="51"/>
      <c r="F31" s="45"/>
      <c r="G31" s="51"/>
      <c r="H31" s="45"/>
      <c r="I31" s="51"/>
      <c r="J31" s="45"/>
      <c r="K31" s="51"/>
      <c r="L31" s="45"/>
      <c r="M31" s="51"/>
      <c r="N31" s="47"/>
      <c r="O31" s="51"/>
      <c r="P31" s="47"/>
      <c r="Q31" s="51"/>
      <c r="R31" s="45"/>
      <c r="S31" s="51"/>
      <c r="T31" s="45"/>
      <c r="U31" s="51"/>
      <c r="V31" s="45"/>
    </row>
    <row r="32" spans="1:22" ht="30" customHeight="1">
      <c r="A32" s="40"/>
      <c r="B32" s="41"/>
      <c r="C32" s="48"/>
      <c r="D32" s="43"/>
      <c r="E32" s="51"/>
      <c r="F32" s="45"/>
      <c r="G32" s="51"/>
      <c r="H32" s="45"/>
      <c r="I32" s="51"/>
      <c r="J32" s="45"/>
      <c r="K32" s="51"/>
      <c r="L32" s="45"/>
      <c r="M32" s="51"/>
      <c r="N32" s="45"/>
      <c r="O32" s="51"/>
      <c r="P32" s="45"/>
      <c r="Q32" s="51"/>
      <c r="R32" s="45"/>
      <c r="S32" s="51"/>
      <c r="T32" s="45"/>
      <c r="U32" s="51"/>
      <c r="V32" s="46"/>
    </row>
    <row r="33" spans="1:22" ht="30" customHeight="1">
      <c r="A33" s="40"/>
      <c r="B33" s="41"/>
      <c r="C33" s="48"/>
      <c r="D33" s="43"/>
      <c r="E33" s="51"/>
      <c r="F33" s="45"/>
      <c r="G33" s="51"/>
      <c r="H33" s="45"/>
      <c r="I33" s="51"/>
      <c r="J33" s="45"/>
      <c r="K33" s="51"/>
      <c r="L33" s="45"/>
      <c r="M33" s="51"/>
      <c r="N33" s="45"/>
      <c r="O33" s="51"/>
      <c r="P33" s="45"/>
      <c r="Q33" s="51"/>
      <c r="R33" s="45"/>
      <c r="S33" s="51"/>
      <c r="T33" s="45"/>
      <c r="U33" s="51"/>
      <c r="V33" s="46"/>
    </row>
    <row r="34" spans="1:22" ht="30" customHeight="1">
      <c r="A34" s="40"/>
      <c r="B34" s="41"/>
      <c r="C34" s="48"/>
      <c r="D34" s="43"/>
      <c r="E34" s="56"/>
      <c r="F34" s="47"/>
      <c r="G34" s="56"/>
      <c r="H34" s="45"/>
      <c r="I34" s="56"/>
      <c r="J34" s="47"/>
      <c r="K34" s="56"/>
      <c r="L34" s="47"/>
      <c r="M34" s="56"/>
      <c r="N34" s="45"/>
      <c r="O34" s="56"/>
      <c r="P34" s="47"/>
      <c r="Q34" s="56"/>
      <c r="R34" s="45"/>
      <c r="S34" s="56"/>
      <c r="T34" s="45"/>
      <c r="U34" s="56"/>
      <c r="V34" s="46"/>
    </row>
    <row r="35" spans="1:22" ht="30" customHeight="1">
      <c r="A35" s="40"/>
      <c r="B35" s="41"/>
      <c r="C35" s="57"/>
      <c r="D35" s="43"/>
      <c r="E35" s="51"/>
      <c r="F35" s="45"/>
      <c r="G35" s="51"/>
      <c r="H35" s="45"/>
      <c r="I35" s="51"/>
      <c r="J35" s="45"/>
      <c r="K35" s="51"/>
      <c r="L35" s="45"/>
      <c r="M35" s="51"/>
      <c r="N35" s="47"/>
      <c r="O35" s="51"/>
      <c r="P35" s="45"/>
      <c r="Q35" s="51"/>
      <c r="R35" s="45"/>
      <c r="S35" s="51"/>
      <c r="T35" s="45"/>
      <c r="U35" s="51"/>
      <c r="V35" s="46"/>
    </row>
    <row r="36" spans="1:22" ht="30" customHeight="1">
      <c r="A36" s="40"/>
      <c r="B36" s="41"/>
      <c r="C36" s="48"/>
      <c r="D36" s="43"/>
      <c r="E36" s="58"/>
      <c r="F36" s="55"/>
      <c r="G36" s="58"/>
      <c r="H36" s="55"/>
      <c r="I36" s="59"/>
      <c r="J36" s="55"/>
      <c r="K36" s="60"/>
      <c r="L36" s="55"/>
      <c r="M36" s="60"/>
      <c r="N36" s="55"/>
      <c r="O36" s="60"/>
      <c r="P36" s="55"/>
      <c r="Q36" s="60"/>
      <c r="R36" s="55"/>
      <c r="S36" s="60"/>
      <c r="T36" s="55"/>
      <c r="U36" s="60"/>
      <c r="V36" s="55"/>
    </row>
    <row r="37" spans="1:22" ht="30" customHeight="1">
      <c r="A37" s="40"/>
      <c r="B37" s="41"/>
      <c r="C37" s="42"/>
      <c r="D37" s="43"/>
      <c r="E37" s="58"/>
      <c r="F37" s="55"/>
      <c r="G37" s="58"/>
      <c r="H37" s="55"/>
      <c r="I37" s="59"/>
      <c r="J37" s="55"/>
      <c r="K37" s="60"/>
      <c r="L37" s="55"/>
      <c r="M37" s="60"/>
      <c r="N37" s="55"/>
      <c r="O37" s="60"/>
      <c r="P37" s="55"/>
      <c r="Q37" s="60"/>
      <c r="R37" s="55"/>
      <c r="S37" s="60"/>
      <c r="T37" s="55"/>
      <c r="U37" s="60"/>
      <c r="V37" s="55"/>
    </row>
    <row r="38" spans="1:22" ht="30" customHeight="1">
      <c r="A38" s="40"/>
      <c r="B38" s="41"/>
      <c r="C38" s="50"/>
      <c r="D38" s="43"/>
      <c r="E38" s="58"/>
      <c r="F38" s="55"/>
      <c r="G38" s="58"/>
      <c r="H38" s="55"/>
      <c r="I38" s="59"/>
      <c r="J38" s="55"/>
      <c r="K38" s="60"/>
      <c r="L38" s="55"/>
      <c r="M38" s="60"/>
      <c r="N38" s="55"/>
      <c r="O38" s="61"/>
      <c r="Q38" s="60"/>
      <c r="R38" s="55"/>
      <c r="S38" s="60"/>
      <c r="T38" s="55"/>
      <c r="U38" s="60"/>
      <c r="V38" s="55"/>
    </row>
    <row r="39" spans="1:22" ht="30" customHeight="1">
      <c r="A39" s="40"/>
      <c r="B39" s="41"/>
      <c r="C39" s="48"/>
      <c r="D39" s="43"/>
      <c r="E39" s="58"/>
      <c r="F39" s="55"/>
      <c r="G39" s="58"/>
      <c r="H39" s="55"/>
      <c r="I39" s="62"/>
      <c r="K39" s="63"/>
      <c r="M39" s="63"/>
      <c r="O39" s="61"/>
      <c r="Q39" s="60"/>
      <c r="R39" s="55"/>
      <c r="S39" s="60"/>
      <c r="T39" s="55"/>
      <c r="U39" s="60"/>
      <c r="V39" s="55"/>
    </row>
    <row r="40" spans="1:22" ht="30" customHeight="1">
      <c r="A40" s="40"/>
      <c r="B40" s="41"/>
      <c r="C40" s="42"/>
      <c r="D40" s="43"/>
      <c r="E40" s="58"/>
      <c r="F40" s="55"/>
      <c r="G40" s="58"/>
      <c r="H40" s="55"/>
      <c r="I40" s="59"/>
      <c r="J40" s="55"/>
      <c r="K40" s="60"/>
      <c r="L40" s="55"/>
      <c r="M40" s="60"/>
      <c r="N40" s="55"/>
      <c r="O40" s="60"/>
      <c r="P40" s="55"/>
      <c r="Q40" s="60"/>
      <c r="R40" s="55"/>
      <c r="S40" s="60"/>
      <c r="T40" s="55"/>
      <c r="U40" s="60"/>
      <c r="V40" s="55"/>
    </row>
    <row r="41" spans="1:22" ht="30" customHeight="1">
      <c r="A41" s="40"/>
      <c r="B41" s="41"/>
      <c r="C41" s="48"/>
      <c r="D41" s="43"/>
      <c r="E41" s="58"/>
      <c r="F41" s="55"/>
      <c r="G41" s="58"/>
      <c r="H41" s="55"/>
      <c r="I41" s="59"/>
      <c r="J41" s="55"/>
      <c r="K41" s="60"/>
      <c r="L41" s="55"/>
      <c r="M41" s="60"/>
      <c r="N41" s="55"/>
      <c r="O41" s="60"/>
      <c r="P41" s="55"/>
      <c r="Q41" s="60"/>
      <c r="R41" s="55"/>
      <c r="S41" s="60"/>
      <c r="T41" s="55"/>
      <c r="U41" s="60"/>
      <c r="V41" s="55"/>
    </row>
    <row r="42" spans="1:22" ht="30" customHeight="1">
      <c r="A42" s="40"/>
      <c r="B42" s="41"/>
      <c r="C42" s="48"/>
      <c r="D42" s="43"/>
      <c r="E42" s="58"/>
      <c r="F42" s="55"/>
      <c r="G42" s="58"/>
      <c r="H42" s="55"/>
      <c r="I42" s="59"/>
      <c r="J42" s="55"/>
      <c r="K42" s="60"/>
      <c r="L42" s="55"/>
      <c r="M42" s="60"/>
      <c r="N42" s="55"/>
      <c r="O42" s="60"/>
      <c r="P42" s="55"/>
      <c r="Q42" s="60"/>
      <c r="R42" s="55"/>
      <c r="S42" s="60"/>
      <c r="T42" s="55"/>
      <c r="U42" s="60"/>
      <c r="V42" s="55"/>
    </row>
    <row r="43" spans="1:22" ht="30" customHeight="1">
      <c r="A43" s="40"/>
      <c r="B43" s="41"/>
      <c r="C43" s="42"/>
      <c r="D43" s="43"/>
      <c r="E43" s="58"/>
      <c r="F43" s="55"/>
      <c r="G43" s="58"/>
      <c r="H43" s="55"/>
      <c r="I43" s="59"/>
      <c r="J43" s="55"/>
      <c r="K43" s="60"/>
      <c r="L43" s="55"/>
      <c r="M43" s="60"/>
      <c r="N43" s="55"/>
      <c r="O43" s="60"/>
      <c r="P43" s="55"/>
      <c r="Q43" s="60"/>
      <c r="R43" s="55"/>
      <c r="S43" s="60"/>
      <c r="T43" s="55"/>
      <c r="U43" s="60"/>
      <c r="V43" s="55"/>
    </row>
    <row r="44" spans="1:22" ht="30" customHeight="1">
      <c r="A44" s="40"/>
      <c r="B44" s="41"/>
      <c r="C44" s="42"/>
      <c r="D44" s="43"/>
      <c r="E44" s="58"/>
      <c r="F44" s="55"/>
      <c r="G44" s="60"/>
      <c r="H44" s="55"/>
      <c r="I44" s="64"/>
      <c r="J44" s="55"/>
      <c r="K44" s="60"/>
      <c r="L44" s="55"/>
      <c r="M44" s="60"/>
      <c r="N44" s="55"/>
      <c r="O44" s="60"/>
      <c r="P44" s="55"/>
      <c r="Q44" s="60"/>
      <c r="R44" s="55"/>
      <c r="S44" s="60"/>
      <c r="T44" s="55"/>
      <c r="U44" s="60"/>
      <c r="V44" s="55"/>
    </row>
    <row r="45" spans="1:22" ht="30" customHeight="1">
      <c r="A45" s="40"/>
      <c r="B45" s="41"/>
      <c r="C45" s="42"/>
      <c r="D45" s="43"/>
      <c r="E45" s="58"/>
      <c r="F45" s="55"/>
      <c r="G45" s="65"/>
      <c r="I45" s="66"/>
      <c r="K45" s="63"/>
      <c r="M45" s="63"/>
      <c r="O45" s="63"/>
      <c r="Q45" s="60"/>
      <c r="R45" s="55"/>
      <c r="S45" s="60"/>
      <c r="T45" s="55"/>
      <c r="U45" s="60"/>
      <c r="V45" s="55"/>
    </row>
    <row r="46" spans="1:22" ht="30" customHeight="1">
      <c r="A46" s="40"/>
      <c r="B46" s="41"/>
      <c r="C46" s="42"/>
      <c r="D46" s="43"/>
      <c r="E46" s="58"/>
      <c r="F46" s="55"/>
      <c r="G46" s="58"/>
      <c r="H46" s="55"/>
      <c r="I46" s="59"/>
      <c r="J46" s="55"/>
      <c r="K46" s="60"/>
      <c r="L46" s="55"/>
      <c r="M46" s="60"/>
      <c r="N46" s="55"/>
      <c r="O46" s="60"/>
      <c r="P46" s="55"/>
      <c r="Q46" s="60"/>
      <c r="R46" s="55"/>
      <c r="S46" s="60"/>
      <c r="T46" s="55"/>
      <c r="U46" s="60"/>
      <c r="V46" s="55"/>
    </row>
    <row r="47" spans="1:22" ht="30" customHeight="1">
      <c r="A47" s="40"/>
      <c r="B47" s="41"/>
      <c r="C47" s="48"/>
      <c r="D47" s="43"/>
      <c r="E47" s="58"/>
      <c r="F47" s="55"/>
      <c r="G47" s="58"/>
      <c r="H47" s="55"/>
      <c r="I47" s="59"/>
      <c r="J47" s="55"/>
      <c r="K47" s="60"/>
      <c r="L47" s="55"/>
      <c r="M47" s="60"/>
      <c r="N47" s="55"/>
      <c r="O47" s="60"/>
      <c r="P47" s="55"/>
      <c r="Q47" s="60"/>
      <c r="R47" s="55"/>
      <c r="S47" s="60"/>
      <c r="T47" s="55"/>
      <c r="U47" s="60"/>
      <c r="V47" s="55"/>
    </row>
    <row r="48" spans="1:22" ht="30" customHeight="1">
      <c r="A48" s="40"/>
      <c r="B48" s="41"/>
      <c r="C48" s="42"/>
      <c r="D48" s="43"/>
      <c r="E48" s="58"/>
      <c r="F48" s="55"/>
      <c r="G48" s="58"/>
      <c r="H48" s="55"/>
      <c r="I48" s="59"/>
      <c r="J48" s="55"/>
      <c r="K48" s="60"/>
      <c r="L48" s="55"/>
      <c r="M48" s="60"/>
      <c r="N48" s="55"/>
      <c r="O48" s="60"/>
      <c r="P48" s="55"/>
      <c r="Q48" s="60"/>
      <c r="R48" s="55"/>
      <c r="S48" s="60"/>
      <c r="T48" s="55"/>
      <c r="U48" s="60"/>
      <c r="V48" s="55"/>
    </row>
    <row r="49" spans="1:22" ht="30" customHeight="1">
      <c r="A49" s="40"/>
      <c r="B49" s="41"/>
      <c r="C49" s="42"/>
      <c r="D49" s="43"/>
      <c r="E49" s="58"/>
      <c r="F49" s="55"/>
      <c r="G49" s="58"/>
      <c r="H49" s="55"/>
      <c r="I49" s="59"/>
      <c r="J49" s="55"/>
      <c r="K49" s="60"/>
      <c r="L49" s="55"/>
      <c r="M49" s="60"/>
      <c r="N49" s="55"/>
      <c r="O49" s="60"/>
      <c r="P49" s="55"/>
      <c r="Q49" s="60"/>
      <c r="R49" s="55"/>
      <c r="S49" s="60"/>
      <c r="T49" s="55"/>
      <c r="U49" s="60"/>
      <c r="V49" s="55"/>
    </row>
    <row r="50" spans="1:22" ht="30" customHeight="1">
      <c r="A50" s="40"/>
      <c r="B50" s="41"/>
      <c r="C50" s="42"/>
      <c r="D50" s="43"/>
      <c r="E50" s="60"/>
      <c r="F50" s="55"/>
      <c r="G50" s="58"/>
      <c r="H50" s="55"/>
      <c r="I50" s="59"/>
      <c r="J50" s="55"/>
      <c r="K50" s="58"/>
      <c r="L50" s="55"/>
      <c r="M50" s="60"/>
      <c r="N50" s="55"/>
      <c r="O50" s="60"/>
      <c r="P50" s="55"/>
      <c r="Q50" s="60"/>
      <c r="R50" s="55"/>
      <c r="S50" s="60"/>
      <c r="T50" s="55"/>
      <c r="U50" s="60"/>
      <c r="V50" s="55"/>
    </row>
    <row r="51" spans="1:22" ht="30" customHeight="1">
      <c r="A51" s="40"/>
      <c r="B51" s="41"/>
      <c r="C51" s="42"/>
      <c r="D51" s="43"/>
      <c r="E51" s="65"/>
      <c r="G51" s="58"/>
      <c r="H51" s="55"/>
      <c r="I51" s="59"/>
      <c r="J51" s="55"/>
      <c r="K51" s="60"/>
      <c r="L51" s="55"/>
      <c r="M51" s="60"/>
      <c r="N51" s="55"/>
      <c r="O51" s="60"/>
      <c r="P51" s="55"/>
      <c r="Q51" s="60"/>
      <c r="R51" s="55"/>
      <c r="S51" s="60"/>
      <c r="T51" s="55"/>
      <c r="U51" s="60"/>
      <c r="V51" s="55"/>
    </row>
    <row r="52" spans="1:22" ht="30" customHeight="1">
      <c r="A52" s="40"/>
      <c r="B52" s="41"/>
      <c r="C52" s="42"/>
      <c r="D52" s="43"/>
      <c r="E52" s="58"/>
      <c r="F52" s="55"/>
      <c r="G52" s="58"/>
      <c r="H52" s="55"/>
      <c r="I52" s="59"/>
      <c r="J52" s="55"/>
      <c r="K52" s="60"/>
      <c r="L52" s="55"/>
      <c r="M52" s="60"/>
      <c r="N52" s="55"/>
      <c r="O52" s="60"/>
      <c r="P52" s="55"/>
      <c r="Q52" s="60"/>
      <c r="R52" s="55"/>
      <c r="S52" s="60"/>
      <c r="T52" s="55"/>
      <c r="U52" s="60"/>
      <c r="V52" s="55"/>
    </row>
    <row r="53" spans="1:22" ht="30" customHeight="1">
      <c r="A53" s="40"/>
      <c r="B53" s="41"/>
      <c r="C53" s="48"/>
      <c r="D53" s="49"/>
      <c r="E53" s="58"/>
      <c r="F53" s="55"/>
      <c r="G53" s="58"/>
      <c r="H53" s="55"/>
      <c r="I53" s="59"/>
      <c r="J53" s="55"/>
      <c r="K53" s="60"/>
      <c r="L53" s="55"/>
      <c r="M53" s="60"/>
      <c r="N53" s="55"/>
      <c r="O53" s="60"/>
      <c r="P53" s="55"/>
      <c r="Q53" s="60"/>
      <c r="R53" s="55"/>
      <c r="S53" s="60"/>
      <c r="T53" s="55"/>
      <c r="U53" s="60"/>
      <c r="V53" s="55"/>
    </row>
    <row r="54" spans="1:22" ht="30" customHeight="1">
      <c r="A54" s="40"/>
      <c r="B54" s="41"/>
      <c r="C54" s="42"/>
      <c r="D54" s="43"/>
      <c r="E54" s="58"/>
      <c r="F54" s="55"/>
      <c r="G54" s="58"/>
      <c r="H54" s="55"/>
      <c r="I54" s="59"/>
      <c r="J54" s="55"/>
      <c r="K54" s="60"/>
      <c r="L54" s="55"/>
      <c r="M54" s="60"/>
      <c r="N54" s="55"/>
      <c r="O54" s="60"/>
      <c r="P54" s="55"/>
      <c r="Q54" s="60"/>
      <c r="R54" s="55"/>
      <c r="S54" s="60"/>
      <c r="T54" s="55"/>
      <c r="U54" s="60"/>
      <c r="V54" s="55"/>
    </row>
    <row r="55" spans="1:22" ht="30" customHeight="1">
      <c r="A55" s="40"/>
      <c r="B55" s="41"/>
      <c r="C55" s="48"/>
      <c r="D55" s="43"/>
      <c r="E55" s="58"/>
      <c r="F55" s="55"/>
      <c r="G55" s="58"/>
      <c r="H55" s="55"/>
      <c r="I55" s="59"/>
      <c r="J55" s="55"/>
      <c r="K55" s="60"/>
      <c r="L55" s="55"/>
      <c r="M55" s="60"/>
      <c r="N55" s="55"/>
      <c r="O55" s="60"/>
      <c r="P55" s="55"/>
      <c r="Q55" s="60"/>
      <c r="R55" s="55"/>
      <c r="S55" s="60"/>
      <c r="T55" s="55"/>
      <c r="U55" s="60"/>
      <c r="V55" s="55"/>
    </row>
    <row r="56" spans="1:22" ht="30" customHeight="1">
      <c r="A56" s="40"/>
      <c r="B56" s="41"/>
      <c r="C56" s="48"/>
      <c r="D56" s="43"/>
      <c r="E56" s="58"/>
      <c r="F56" s="55"/>
      <c r="G56" s="58"/>
      <c r="H56" s="55"/>
      <c r="I56" s="59"/>
      <c r="J56" s="55"/>
      <c r="K56" s="60"/>
      <c r="L56" s="55"/>
      <c r="M56" s="60"/>
      <c r="N56" s="55"/>
      <c r="O56" s="60"/>
      <c r="P56" s="55"/>
      <c r="Q56" s="60"/>
      <c r="R56" s="55"/>
      <c r="S56" s="60"/>
      <c r="T56" s="55"/>
      <c r="U56" s="60"/>
      <c r="V56" s="55"/>
    </row>
    <row r="57" spans="1:22" ht="30" customHeight="1">
      <c r="A57" s="40"/>
      <c r="B57" s="41"/>
      <c r="C57" s="42"/>
      <c r="D57" s="43"/>
      <c r="E57" s="58"/>
      <c r="F57" s="55"/>
      <c r="G57" s="58"/>
      <c r="H57" s="55"/>
      <c r="I57" s="59"/>
      <c r="J57" s="55"/>
      <c r="K57" s="60"/>
      <c r="L57" s="55"/>
      <c r="M57" s="60"/>
      <c r="N57" s="55"/>
      <c r="O57" s="60"/>
      <c r="P57" s="55"/>
      <c r="Q57" s="60"/>
      <c r="R57" s="55"/>
      <c r="S57" s="60"/>
      <c r="T57" s="55"/>
      <c r="U57" s="60"/>
      <c r="V57" s="55"/>
    </row>
    <row r="58" spans="1:22" ht="30" customHeight="1">
      <c r="A58" s="40"/>
      <c r="B58" s="41"/>
      <c r="C58" s="48"/>
      <c r="D58" s="43"/>
      <c r="E58" s="58"/>
      <c r="F58" s="55"/>
      <c r="G58" s="58"/>
      <c r="H58" s="55"/>
      <c r="I58" s="59"/>
      <c r="J58" s="55"/>
      <c r="K58" s="60"/>
      <c r="L58" s="55"/>
      <c r="M58" s="60"/>
      <c r="N58" s="55"/>
      <c r="O58" s="60"/>
      <c r="P58" s="55"/>
      <c r="Q58" s="60"/>
      <c r="R58" s="55"/>
      <c r="S58" s="60"/>
      <c r="T58" s="55"/>
      <c r="U58" s="60"/>
      <c r="V58" s="55"/>
    </row>
    <row r="59" spans="1:22" ht="30" customHeight="1">
      <c r="A59" s="40"/>
      <c r="B59" s="41"/>
      <c r="C59" s="42"/>
      <c r="D59" s="43"/>
      <c r="E59" s="58"/>
      <c r="F59" s="55"/>
      <c r="G59" s="58"/>
      <c r="H59" s="55"/>
      <c r="I59" s="59"/>
      <c r="J59" s="55"/>
      <c r="K59" s="60"/>
      <c r="L59" s="55"/>
      <c r="M59" s="60"/>
      <c r="N59" s="55"/>
      <c r="O59" s="60"/>
      <c r="P59" s="55"/>
      <c r="Q59" s="60"/>
      <c r="R59" s="55"/>
      <c r="S59" s="60"/>
      <c r="T59" s="55"/>
      <c r="U59" s="60"/>
      <c r="V59" s="55"/>
    </row>
    <row r="60" spans="1:22" ht="30" customHeight="1">
      <c r="A60" s="40"/>
      <c r="B60" s="41"/>
      <c r="C60" s="42"/>
      <c r="D60" s="43"/>
      <c r="E60" s="58"/>
      <c r="F60" s="55"/>
      <c r="G60" s="58"/>
      <c r="H60" s="55"/>
      <c r="I60" s="59"/>
      <c r="J60" s="55"/>
      <c r="K60" s="60"/>
      <c r="L60" s="55"/>
      <c r="M60" s="60"/>
      <c r="N60" s="55"/>
      <c r="O60" s="60"/>
      <c r="P60" s="55"/>
      <c r="Q60" s="60"/>
      <c r="R60" s="55"/>
      <c r="S60" s="60"/>
      <c r="T60" s="55"/>
      <c r="U60" s="60"/>
      <c r="V60" s="55"/>
    </row>
    <row r="61" spans="1:22" ht="30" customHeight="1">
      <c r="A61" s="40"/>
      <c r="B61" s="41"/>
      <c r="C61" s="48"/>
      <c r="D61" s="43"/>
      <c r="E61" s="58"/>
      <c r="F61" s="55"/>
      <c r="G61" s="58"/>
      <c r="H61" s="55"/>
      <c r="I61" s="59"/>
      <c r="J61" s="55"/>
      <c r="K61" s="63"/>
      <c r="M61" s="60"/>
      <c r="N61" s="55"/>
      <c r="O61" s="60"/>
      <c r="P61" s="55"/>
      <c r="Q61" s="60"/>
      <c r="R61" s="55"/>
      <c r="S61" s="60"/>
      <c r="T61" s="55"/>
      <c r="U61" s="60"/>
      <c r="V61" s="55"/>
    </row>
    <row r="62" spans="1:22" ht="30" customHeight="1">
      <c r="A62" s="40"/>
      <c r="B62" s="41"/>
      <c r="C62" s="48"/>
      <c r="D62" s="43"/>
      <c r="E62" s="58"/>
      <c r="F62" s="55"/>
      <c r="G62" s="58"/>
      <c r="H62" s="55"/>
      <c r="I62" s="59"/>
      <c r="J62" s="55"/>
      <c r="K62" s="60"/>
      <c r="L62" s="55"/>
      <c r="M62" s="67"/>
      <c r="N62" s="55"/>
      <c r="O62" s="60"/>
      <c r="P62" s="55"/>
      <c r="Q62" s="60"/>
      <c r="R62" s="55"/>
      <c r="S62" s="60"/>
      <c r="T62" s="55"/>
      <c r="U62" s="60"/>
      <c r="V62" s="55"/>
    </row>
    <row r="63" spans="1:22" ht="30" customHeight="1">
      <c r="A63" s="40"/>
      <c r="B63" s="41"/>
      <c r="C63" s="48"/>
      <c r="D63" s="43"/>
      <c r="E63" s="58"/>
      <c r="F63" s="55"/>
      <c r="G63" s="58"/>
      <c r="H63" s="55"/>
      <c r="I63" s="59"/>
      <c r="J63" s="55"/>
      <c r="K63" s="60"/>
      <c r="L63" s="55"/>
      <c r="M63" s="60"/>
      <c r="N63" s="55"/>
      <c r="O63" s="60"/>
      <c r="P63" s="55"/>
      <c r="Q63" s="60"/>
      <c r="R63" s="55"/>
      <c r="S63" s="60"/>
      <c r="T63" s="55"/>
      <c r="U63" s="60"/>
      <c r="V63" s="55"/>
    </row>
    <row r="64" spans="1:22" ht="30" customHeight="1">
      <c r="A64" s="40"/>
      <c r="B64" s="41"/>
      <c r="C64" s="48"/>
      <c r="D64" s="43"/>
      <c r="E64" s="58"/>
      <c r="F64" s="55"/>
      <c r="G64" s="58"/>
      <c r="H64" s="55"/>
      <c r="I64" s="59"/>
      <c r="J64" s="55"/>
      <c r="K64" s="60"/>
      <c r="L64" s="55"/>
      <c r="M64" s="60"/>
      <c r="N64" s="55"/>
      <c r="O64" s="60"/>
      <c r="P64" s="55"/>
      <c r="Q64" s="60"/>
      <c r="R64" s="55"/>
      <c r="S64" s="60"/>
      <c r="T64" s="55"/>
      <c r="U64" s="60"/>
      <c r="V64" s="55"/>
    </row>
    <row r="65" spans="1:22" ht="30" customHeight="1">
      <c r="A65" s="40"/>
      <c r="B65" s="41"/>
      <c r="C65" s="48"/>
      <c r="D65" s="43"/>
      <c r="E65" s="58"/>
      <c r="F65" s="55"/>
      <c r="G65" s="58"/>
      <c r="H65" s="55"/>
      <c r="I65" s="59"/>
      <c r="J65" s="55"/>
      <c r="K65" s="60"/>
      <c r="L65" s="55"/>
      <c r="M65" s="60"/>
      <c r="N65" s="55"/>
      <c r="O65" s="67"/>
      <c r="P65" s="55"/>
      <c r="Q65" s="60"/>
      <c r="R65" s="55"/>
      <c r="S65" s="60"/>
      <c r="T65" s="55"/>
      <c r="U65" s="60"/>
      <c r="V65" s="55"/>
    </row>
    <row r="66" spans="1:22" ht="30" customHeight="1">
      <c r="A66" s="40"/>
      <c r="B66" s="41"/>
      <c r="C66" s="48"/>
      <c r="D66" s="43"/>
      <c r="E66" s="58"/>
      <c r="F66" s="55"/>
      <c r="G66" s="58"/>
      <c r="H66" s="55"/>
      <c r="I66" s="59"/>
      <c r="J66" s="55"/>
      <c r="K66" s="60"/>
      <c r="L66" s="55"/>
      <c r="M66" s="60"/>
      <c r="N66" s="55"/>
      <c r="O66" s="60"/>
      <c r="P66" s="55"/>
      <c r="Q66" s="60"/>
      <c r="R66" s="55"/>
      <c r="S66" s="60"/>
      <c r="T66" s="55"/>
      <c r="U66" s="60"/>
      <c r="V66" s="55"/>
    </row>
    <row r="76" spans="5:22" s="68" customFormat="1" ht="17.25">
      <c r="E76" s="69"/>
      <c r="F76" s="70"/>
      <c r="G76" s="69"/>
      <c r="H76" s="70"/>
      <c r="J76" s="70"/>
      <c r="K76" s="69"/>
      <c r="L76" s="70"/>
      <c r="M76" s="69"/>
      <c r="N76" s="70"/>
      <c r="O76" s="69"/>
      <c r="P76" s="70"/>
      <c r="Q76" s="69"/>
      <c r="R76" s="70"/>
      <c r="S76" s="69"/>
      <c r="T76" s="70"/>
      <c r="U76" s="69"/>
      <c r="V76" s="70"/>
    </row>
  </sheetData>
  <sheetProtection password="CE3A" sheet="1" objects="1" scenarios="1" selectLockedCells="1" selectUnlockedCells="1"/>
  <mergeCells count="10">
    <mergeCell ref="A1:U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dataValidations count="1">
    <dataValidation type="textLength" allowBlank="1" showInputMessage="1" showErrorMessage="1" prompt="漢字以外は半角です" error="氏名は6文字以内でお願い致します" imeMode="hiragana" sqref="I26:I31 G23:G24 E30:E31 M23:M24 M26:M31 O23:O24 I23 Q17:Q21 E23:E28 G3:G15 S15 S17:S21 M17:M21 G26:G31 I17:I21 G17:G21 K17:K21 K23:K24 K26:K31 E17:E21 U23:U31 O17:O21 Q28:Q31 Q23:Q26 S23:S31 U17:U21 O26:O31 K3:K15 E3:E15 S3:S13 Q3:Q15 O3:O15 M3:M15 I3:I15 U3:U15">
      <formula1>2</formula1>
      <formula2>13</formula2>
    </dataValidation>
  </dataValidation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zoomScalePageLayoutView="0" workbookViewId="0" topLeftCell="A1">
      <selection activeCell="K3" sqref="K3"/>
    </sheetView>
  </sheetViews>
  <sheetFormatPr defaultColWidth="9.140625" defaultRowHeight="15"/>
  <cols>
    <col min="1" max="1" width="6.140625" style="0" customWidth="1"/>
    <col min="2" max="2" width="8.57421875" style="8" customWidth="1"/>
    <col min="3" max="3" width="28.8515625" style="8" customWidth="1"/>
    <col min="4" max="4" width="17.421875" style="80" customWidth="1"/>
    <col min="5" max="5" width="14.57421875" style="36" customWidth="1"/>
    <col min="6" max="6" width="6.421875" style="72" customWidth="1"/>
    <col min="7" max="7" width="14.57421875" style="36" customWidth="1"/>
    <col min="8" max="8" width="6.421875" style="72" customWidth="1"/>
    <col min="9" max="9" width="14.57421875" style="36" customWidth="1"/>
    <col min="10" max="10" width="6.421875" style="72" customWidth="1"/>
    <col min="11" max="11" width="14.57421875" style="36" customWidth="1"/>
    <col min="12" max="12" width="6.421875" style="72" customWidth="1"/>
    <col min="13" max="13" width="14.57421875" style="36" customWidth="1"/>
    <col min="14" max="14" width="6.421875" style="72" customWidth="1"/>
    <col min="15" max="15" width="14.57421875" style="36" customWidth="1"/>
    <col min="16" max="16" width="6.421875" style="72" customWidth="1"/>
    <col min="17" max="17" width="14.57421875" style="36" customWidth="1"/>
    <col min="18" max="18" width="6.421875" style="72" customWidth="1"/>
    <col min="19" max="19" width="14.57421875" style="36" customWidth="1"/>
    <col min="20" max="20" width="6.421875" style="72" customWidth="1"/>
  </cols>
  <sheetData>
    <row r="1" spans="1:20" s="68" customFormat="1" ht="24">
      <c r="A1" s="193" t="s">
        <v>598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72"/>
    </row>
    <row r="2" spans="1:20" ht="12.75">
      <c r="A2" s="38" t="s">
        <v>594</v>
      </c>
      <c r="B2" s="39" t="s">
        <v>595</v>
      </c>
      <c r="C2" s="39" t="s">
        <v>2</v>
      </c>
      <c r="D2" s="73" t="s">
        <v>596</v>
      </c>
      <c r="E2" s="194" t="s">
        <v>602</v>
      </c>
      <c r="F2" s="195"/>
      <c r="G2" s="194" t="s">
        <v>608</v>
      </c>
      <c r="H2" s="195"/>
      <c r="I2" s="194" t="s">
        <v>609</v>
      </c>
      <c r="J2" s="195"/>
      <c r="K2" s="194" t="s">
        <v>610</v>
      </c>
      <c r="L2" s="195"/>
      <c r="M2" s="194" t="s">
        <v>606</v>
      </c>
      <c r="N2" s="195"/>
      <c r="O2" s="194" t="s">
        <v>597</v>
      </c>
      <c r="P2" s="195"/>
      <c r="Q2" s="194" t="s">
        <v>597</v>
      </c>
      <c r="R2" s="195"/>
      <c r="S2" s="194" t="s">
        <v>597</v>
      </c>
      <c r="T2" s="195"/>
    </row>
    <row r="3" spans="1:20" ht="30" customHeight="1">
      <c r="A3" s="40" t="e">
        <f>'データ入力シート'!$F$1</f>
        <v>#N/A</v>
      </c>
      <c r="B3" s="41">
        <f>'データ入力シート'!$H$1</f>
        <v>0</v>
      </c>
      <c r="C3" s="57">
        <f>'データ入力シート'!$B$1</f>
        <v>0</v>
      </c>
      <c r="D3" s="43">
        <f>'データ入力シート'!$D$1</f>
        <v>0</v>
      </c>
      <c r="E3" s="44" t="e">
        <f>'女子申込用（仮オーダー）'!$C$10</f>
        <v>#N/A</v>
      </c>
      <c r="F3" s="45" t="e">
        <f>'女子申込用（仮オーダー）'!$D$9</f>
        <v>#N/A</v>
      </c>
      <c r="G3" s="44" t="e">
        <f>'女子申込用（仮オーダー）'!$C$12</f>
        <v>#N/A</v>
      </c>
      <c r="H3" s="45" t="e">
        <f>'女子申込用（仮オーダー）'!$D$11</f>
        <v>#N/A</v>
      </c>
      <c r="I3" s="44" t="e">
        <f>'女子申込用（仮オーダー）'!$C$14</f>
        <v>#N/A</v>
      </c>
      <c r="J3" s="45" t="e">
        <f>'女子申込用（仮オーダー）'!$D$13</f>
        <v>#N/A</v>
      </c>
      <c r="K3" s="44" t="e">
        <f>'女子申込用（仮オーダー）'!$C$16</f>
        <v>#N/A</v>
      </c>
      <c r="L3" s="45" t="e">
        <f>'女子申込用（仮オーダー）'!$D$15</f>
        <v>#N/A</v>
      </c>
      <c r="M3" s="44" t="e">
        <f>'女子申込用（仮オーダー）'!$C$18</f>
        <v>#N/A</v>
      </c>
      <c r="N3" s="45" t="e">
        <f>'女子申込用（仮オーダー）'!$D$17</f>
        <v>#N/A</v>
      </c>
      <c r="O3" s="44" t="e">
        <f>'女子申込用（仮オーダー）'!$C$20</f>
        <v>#N/A</v>
      </c>
      <c r="P3" s="45" t="e">
        <f>'女子申込用（仮オーダー）'!$D$19</f>
        <v>#N/A</v>
      </c>
      <c r="Q3" s="44" t="e">
        <f>'女子申込用（仮オーダー）'!$C$22</f>
        <v>#N/A</v>
      </c>
      <c r="R3" s="45" t="e">
        <f>'女子申込用（仮オーダー）'!$D$21</f>
        <v>#N/A</v>
      </c>
      <c r="S3" s="44" t="e">
        <f>'女子申込用（仮オーダー）'!$C$24</f>
        <v>#N/A</v>
      </c>
      <c r="T3" s="74" t="e">
        <f>'女子申込用（仮オーダー）'!$D$23</f>
        <v>#N/A</v>
      </c>
    </row>
    <row r="4" spans="1:20" ht="30" customHeight="1">
      <c r="A4" s="40"/>
      <c r="B4" s="41"/>
      <c r="C4" s="48"/>
      <c r="D4" s="43"/>
      <c r="E4" s="44"/>
      <c r="F4" s="45"/>
      <c r="G4" s="44"/>
      <c r="H4" s="45"/>
      <c r="I4" s="44"/>
      <c r="J4" s="45"/>
      <c r="K4" s="44"/>
      <c r="L4" s="45"/>
      <c r="M4" s="44"/>
      <c r="N4" s="45"/>
      <c r="O4" s="44"/>
      <c r="P4" s="45"/>
      <c r="Q4" s="44"/>
      <c r="R4" s="45"/>
      <c r="S4" s="44"/>
      <c r="T4" s="74"/>
    </row>
    <row r="5" spans="1:20" ht="30" customHeight="1">
      <c r="A5" s="40"/>
      <c r="B5" s="41"/>
      <c r="C5" s="42"/>
      <c r="D5" s="43"/>
      <c r="E5" s="44"/>
      <c r="F5" s="45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74"/>
    </row>
    <row r="6" spans="1:20" ht="30" customHeight="1">
      <c r="A6" s="40"/>
      <c r="B6" s="41"/>
      <c r="C6" s="57"/>
      <c r="D6" s="43"/>
      <c r="E6" s="44"/>
      <c r="F6" s="45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74"/>
    </row>
    <row r="7" spans="1:20" ht="30" customHeight="1">
      <c r="A7" s="40"/>
      <c r="B7" s="41"/>
      <c r="C7" s="42"/>
      <c r="D7" s="43"/>
      <c r="E7" s="51"/>
      <c r="F7" s="45"/>
      <c r="G7" s="51"/>
      <c r="H7" s="45"/>
      <c r="I7" s="51"/>
      <c r="J7" s="45"/>
      <c r="K7" s="51"/>
      <c r="L7" s="45"/>
      <c r="M7" s="51"/>
      <c r="N7" s="45"/>
      <c r="O7" s="51"/>
      <c r="P7" s="45"/>
      <c r="Q7" s="51"/>
      <c r="R7" s="45"/>
      <c r="S7" s="51"/>
      <c r="T7" s="74"/>
    </row>
    <row r="8" spans="1:20" ht="30" customHeight="1">
      <c r="A8" s="40"/>
      <c r="B8" s="41"/>
      <c r="C8" s="48"/>
      <c r="D8" s="43"/>
      <c r="E8" s="51"/>
      <c r="F8" s="45"/>
      <c r="G8" s="51"/>
      <c r="H8" s="45"/>
      <c r="I8" s="51"/>
      <c r="J8" s="45"/>
      <c r="K8" s="51"/>
      <c r="L8" s="45"/>
      <c r="M8" s="51"/>
      <c r="N8" s="45"/>
      <c r="O8" s="51"/>
      <c r="P8" s="45"/>
      <c r="Q8" s="51"/>
      <c r="R8" s="45"/>
      <c r="S8" s="51"/>
      <c r="T8" s="74"/>
    </row>
    <row r="9" spans="1:20" ht="30" customHeight="1">
      <c r="A9" s="40"/>
      <c r="B9" s="41"/>
      <c r="C9" s="42"/>
      <c r="D9" s="43"/>
      <c r="E9" s="51"/>
      <c r="F9" s="45"/>
      <c r="G9" s="51"/>
      <c r="H9" s="74"/>
      <c r="I9" s="51"/>
      <c r="J9" s="45"/>
      <c r="K9" s="51"/>
      <c r="L9" s="45"/>
      <c r="M9" s="51"/>
      <c r="N9" s="45"/>
      <c r="O9" s="51"/>
      <c r="P9" s="45"/>
      <c r="Q9" s="51"/>
      <c r="R9" s="45"/>
      <c r="S9" s="51"/>
      <c r="T9" s="45"/>
    </row>
    <row r="10" spans="1:20" ht="30" customHeight="1">
      <c r="A10" s="40"/>
      <c r="B10" s="41"/>
      <c r="C10" s="42"/>
      <c r="D10" s="43"/>
      <c r="E10" s="61"/>
      <c r="G10" s="51"/>
      <c r="H10" s="45"/>
      <c r="I10" s="51"/>
      <c r="J10" s="45"/>
      <c r="K10" s="51"/>
      <c r="L10" s="45"/>
      <c r="M10" s="61"/>
      <c r="O10" s="51"/>
      <c r="P10" s="45"/>
      <c r="Q10" s="51"/>
      <c r="R10" s="45"/>
      <c r="S10" s="51"/>
      <c r="T10" s="45"/>
    </row>
    <row r="11" spans="1:20" ht="30" customHeight="1">
      <c r="A11" s="40"/>
      <c r="B11" s="41"/>
      <c r="C11" s="75"/>
      <c r="D11" s="43"/>
      <c r="E11" s="51"/>
      <c r="F11" s="45"/>
      <c r="G11" s="51"/>
      <c r="H11" s="45"/>
      <c r="I11" s="51"/>
      <c r="J11" s="45"/>
      <c r="K11" s="51"/>
      <c r="L11" s="45"/>
      <c r="M11" s="51"/>
      <c r="N11" s="45"/>
      <c r="O11" s="51"/>
      <c r="P11" s="45"/>
      <c r="Q11" s="51"/>
      <c r="R11" s="45"/>
      <c r="S11" s="51"/>
      <c r="T11" s="74"/>
    </row>
    <row r="12" spans="1:20" ht="30" customHeight="1">
      <c r="A12" s="40"/>
      <c r="B12" s="41"/>
      <c r="C12" s="57"/>
      <c r="D12" s="43"/>
      <c r="E12" s="61"/>
      <c r="F12" s="76"/>
      <c r="G12" s="61"/>
      <c r="H12" s="76"/>
      <c r="I12" s="61"/>
      <c r="J12" s="76"/>
      <c r="K12" s="61"/>
      <c r="L12" s="76"/>
      <c r="M12" s="61"/>
      <c r="O12" s="51"/>
      <c r="P12" s="45"/>
      <c r="Q12" s="51"/>
      <c r="R12" s="45"/>
      <c r="S12" s="51"/>
      <c r="T12" s="74"/>
    </row>
    <row r="13" spans="1:20" ht="30" customHeight="1">
      <c r="A13" s="40"/>
      <c r="B13" s="41"/>
      <c r="C13" s="42"/>
      <c r="D13" s="43"/>
      <c r="E13" s="51"/>
      <c r="F13" s="45"/>
      <c r="G13" s="51"/>
      <c r="H13" s="45"/>
      <c r="I13" s="51"/>
      <c r="J13" s="45"/>
      <c r="K13" s="51"/>
      <c r="L13" s="45"/>
      <c r="M13" s="51"/>
      <c r="N13" s="45"/>
      <c r="O13" s="51"/>
      <c r="P13" s="45"/>
      <c r="Q13" s="51"/>
      <c r="R13" s="45"/>
      <c r="S13" s="51"/>
      <c r="T13" s="74"/>
    </row>
    <row r="14" spans="1:20" ht="30" customHeight="1">
      <c r="A14" s="40"/>
      <c r="B14" s="41"/>
      <c r="C14" s="48"/>
      <c r="D14" s="43"/>
      <c r="E14" s="51"/>
      <c r="F14" s="45"/>
      <c r="G14" s="51"/>
      <c r="H14" s="45"/>
      <c r="I14" s="51"/>
      <c r="J14" s="45"/>
      <c r="K14" s="51"/>
      <c r="L14" s="45"/>
      <c r="M14" s="51"/>
      <c r="N14" s="45"/>
      <c r="O14" s="51"/>
      <c r="P14" s="45"/>
      <c r="Q14" s="51"/>
      <c r="R14" s="45"/>
      <c r="S14" s="51"/>
      <c r="T14" s="74"/>
    </row>
    <row r="15" spans="1:20" ht="30" customHeight="1">
      <c r="A15" s="40"/>
      <c r="B15" s="41"/>
      <c r="C15" s="42"/>
      <c r="D15" s="43"/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74"/>
    </row>
    <row r="16" spans="1:20" ht="30" customHeight="1">
      <c r="A16" s="40"/>
      <c r="B16" s="41"/>
      <c r="C16" s="48"/>
      <c r="D16" s="43"/>
      <c r="E16" s="51"/>
      <c r="F16" s="45"/>
      <c r="G16" s="51"/>
      <c r="H16" s="45"/>
      <c r="I16" s="51"/>
      <c r="J16" s="74"/>
      <c r="K16" s="51"/>
      <c r="L16" s="45"/>
      <c r="M16" s="51"/>
      <c r="N16" s="45"/>
      <c r="O16" s="51"/>
      <c r="P16" s="45"/>
      <c r="Q16" s="51"/>
      <c r="R16" s="45"/>
      <c r="S16" s="51"/>
      <c r="T16" s="45"/>
    </row>
    <row r="17" spans="1:20" ht="30" customHeight="1">
      <c r="A17" s="40"/>
      <c r="B17" s="41"/>
      <c r="C17" s="57"/>
      <c r="D17" s="43"/>
      <c r="E17" s="51"/>
      <c r="F17" s="45"/>
      <c r="G17" s="51"/>
      <c r="H17" s="45"/>
      <c r="I17" s="51"/>
      <c r="J17" s="45"/>
      <c r="K17" s="51"/>
      <c r="L17" s="45"/>
      <c r="M17" s="51"/>
      <c r="N17" s="45"/>
      <c r="O17" s="51"/>
      <c r="P17" s="45"/>
      <c r="Q17" s="51"/>
      <c r="R17" s="45"/>
      <c r="S17" s="51"/>
      <c r="T17" s="74"/>
    </row>
    <row r="18" spans="1:20" ht="30" customHeight="1">
      <c r="A18" s="40"/>
      <c r="B18" s="41"/>
      <c r="C18" s="50"/>
      <c r="D18" s="43"/>
      <c r="E18" s="51"/>
      <c r="F18" s="45"/>
      <c r="G18" s="51"/>
      <c r="H18" s="45"/>
      <c r="I18" s="51"/>
      <c r="J18" s="45"/>
      <c r="K18" s="51"/>
      <c r="L18" s="45"/>
      <c r="M18" s="51"/>
      <c r="N18" s="45"/>
      <c r="O18" s="51"/>
      <c r="P18" s="45"/>
      <c r="Q18" s="51"/>
      <c r="R18" s="45"/>
      <c r="S18" s="56"/>
      <c r="T18" s="74"/>
    </row>
    <row r="19" spans="1:20" ht="30" customHeight="1">
      <c r="A19" s="40"/>
      <c r="B19" s="41"/>
      <c r="C19" s="48"/>
      <c r="D19" s="43"/>
      <c r="E19" s="51"/>
      <c r="F19" s="45"/>
      <c r="G19" s="51"/>
      <c r="H19" s="45"/>
      <c r="I19" s="51"/>
      <c r="J19" s="45"/>
      <c r="K19" s="51"/>
      <c r="L19" s="45"/>
      <c r="M19" s="51"/>
      <c r="N19" s="45"/>
      <c r="O19" s="51"/>
      <c r="P19" s="45"/>
      <c r="Q19" s="51"/>
      <c r="R19" s="45"/>
      <c r="S19" s="51"/>
      <c r="T19" s="74"/>
    </row>
    <row r="20" spans="1:20" ht="30" customHeight="1">
      <c r="A20" s="40"/>
      <c r="B20" s="41"/>
      <c r="C20" s="48"/>
      <c r="D20" s="43"/>
      <c r="E20" s="51"/>
      <c r="F20" s="45"/>
      <c r="G20" s="51"/>
      <c r="H20" s="45"/>
      <c r="I20" s="51"/>
      <c r="J20" s="45"/>
      <c r="K20" s="51"/>
      <c r="L20" s="45"/>
      <c r="M20" s="51"/>
      <c r="N20" s="45"/>
      <c r="O20" s="51"/>
      <c r="P20" s="45"/>
      <c r="Q20" s="51"/>
      <c r="R20" s="45"/>
      <c r="S20" s="51"/>
      <c r="T20" s="74"/>
    </row>
    <row r="21" spans="1:20" ht="30" customHeight="1">
      <c r="A21" s="40"/>
      <c r="B21" s="41"/>
      <c r="C21" s="48"/>
      <c r="D21" s="43"/>
      <c r="E21" s="51"/>
      <c r="F21" s="45"/>
      <c r="G21" s="51"/>
      <c r="H21" s="45"/>
      <c r="I21" s="51"/>
      <c r="J21" s="45"/>
      <c r="K21" s="51"/>
      <c r="L21" s="45"/>
      <c r="M21" s="51"/>
      <c r="N21" s="45"/>
      <c r="O21" s="51"/>
      <c r="P21" s="45"/>
      <c r="Q21" s="51"/>
      <c r="R21" s="45"/>
      <c r="S21" s="51"/>
      <c r="T21" s="74"/>
    </row>
    <row r="22" spans="1:20" ht="30" customHeight="1">
      <c r="A22" s="40"/>
      <c r="B22" s="41"/>
      <c r="C22" s="48"/>
      <c r="D22" s="43"/>
      <c r="E22" s="51"/>
      <c r="F22" s="45"/>
      <c r="G22" s="51"/>
      <c r="H22" s="45"/>
      <c r="I22" s="51"/>
      <c r="J22" s="45"/>
      <c r="K22" s="51"/>
      <c r="L22" s="45"/>
      <c r="M22" s="51"/>
      <c r="N22" s="45"/>
      <c r="O22" s="51"/>
      <c r="P22" s="45"/>
      <c r="Q22" s="51"/>
      <c r="R22" s="45"/>
      <c r="S22" s="51"/>
      <c r="T22" s="74"/>
    </row>
    <row r="23" spans="1:20" ht="30" customHeight="1">
      <c r="A23" s="40"/>
      <c r="B23" s="41"/>
      <c r="C23" s="48"/>
      <c r="D23" s="43"/>
      <c r="E23" s="51"/>
      <c r="F23" s="45"/>
      <c r="G23" s="51"/>
      <c r="H23" s="45"/>
      <c r="I23" s="51"/>
      <c r="J23" s="45"/>
      <c r="K23" s="51"/>
      <c r="L23" s="45"/>
      <c r="M23" s="51"/>
      <c r="N23" s="45"/>
      <c r="O23" s="51"/>
      <c r="P23" s="45"/>
      <c r="Q23" s="51"/>
      <c r="R23" s="45"/>
      <c r="S23" s="51"/>
      <c r="T23" s="74"/>
    </row>
    <row r="24" spans="1:20" ht="30" customHeight="1">
      <c r="A24" s="40"/>
      <c r="B24" s="41"/>
      <c r="C24" s="42"/>
      <c r="D24" s="43"/>
      <c r="E24" s="51"/>
      <c r="F24" s="45"/>
      <c r="G24" s="51"/>
      <c r="H24" s="45"/>
      <c r="I24" s="51"/>
      <c r="J24" s="45"/>
      <c r="K24" s="51"/>
      <c r="L24" s="45"/>
      <c r="M24" s="51"/>
      <c r="N24" s="45"/>
      <c r="O24" s="51"/>
      <c r="P24" s="45"/>
      <c r="Q24" s="51"/>
      <c r="R24" s="45"/>
      <c r="S24" s="51"/>
      <c r="T24" s="74"/>
    </row>
    <row r="25" spans="1:20" ht="30" customHeight="1">
      <c r="A25" s="40"/>
      <c r="B25" s="41"/>
      <c r="C25" s="42"/>
      <c r="D25" s="43"/>
      <c r="E25" s="51"/>
      <c r="F25" s="45"/>
      <c r="G25" s="51"/>
      <c r="H25" s="45"/>
      <c r="I25" s="51"/>
      <c r="J25" s="45"/>
      <c r="K25" s="51"/>
      <c r="L25" s="45"/>
      <c r="M25" s="51"/>
      <c r="N25" s="45"/>
      <c r="O25" s="51"/>
      <c r="P25" s="45"/>
      <c r="Q25" s="51"/>
      <c r="R25" s="45"/>
      <c r="S25" s="51"/>
      <c r="T25" s="74"/>
    </row>
    <row r="26" spans="1:20" ht="30" customHeight="1">
      <c r="A26" s="40"/>
      <c r="B26" s="41"/>
      <c r="C26" s="48"/>
      <c r="D26" s="43"/>
      <c r="E26" s="51"/>
      <c r="F26" s="45"/>
      <c r="G26" s="51"/>
      <c r="H26" s="45"/>
      <c r="I26" s="51"/>
      <c r="J26" s="45"/>
      <c r="K26" s="51"/>
      <c r="L26" s="74"/>
      <c r="M26" s="51"/>
      <c r="N26" s="45"/>
      <c r="O26" s="51"/>
      <c r="P26" s="45"/>
      <c r="Q26" s="51"/>
      <c r="R26" s="45"/>
      <c r="S26" s="51"/>
      <c r="T26" s="45"/>
    </row>
    <row r="27" spans="1:20" ht="30" customHeight="1">
      <c r="A27" s="40"/>
      <c r="B27" s="41"/>
      <c r="C27" s="42"/>
      <c r="D27" s="43"/>
      <c r="E27" s="51"/>
      <c r="F27" s="45"/>
      <c r="G27" s="51"/>
      <c r="H27" s="45"/>
      <c r="I27" s="51"/>
      <c r="J27" s="45"/>
      <c r="K27" s="51"/>
      <c r="L27" s="45"/>
      <c r="M27" s="51"/>
      <c r="N27" s="45"/>
      <c r="O27" s="51"/>
      <c r="P27" s="45"/>
      <c r="Q27" s="51"/>
      <c r="R27" s="45"/>
      <c r="S27" s="51"/>
      <c r="T27" s="74"/>
    </row>
    <row r="28" spans="1:20" ht="30" customHeight="1">
      <c r="A28" s="40"/>
      <c r="B28" s="41"/>
      <c r="C28" s="48"/>
      <c r="D28" s="43"/>
      <c r="E28" s="51"/>
      <c r="F28" s="45"/>
      <c r="G28" s="51"/>
      <c r="H28" s="45"/>
      <c r="I28" s="51"/>
      <c r="J28" s="45"/>
      <c r="K28" s="51"/>
      <c r="L28" s="45"/>
      <c r="M28" s="51"/>
      <c r="N28" s="45"/>
      <c r="O28" s="51"/>
      <c r="P28" s="45"/>
      <c r="Q28" s="51"/>
      <c r="R28" s="45"/>
      <c r="S28" s="51"/>
      <c r="T28" s="74"/>
    </row>
    <row r="29" spans="1:20" ht="30" customHeight="1">
      <c r="A29" s="40"/>
      <c r="B29" s="41"/>
      <c r="C29" s="42"/>
      <c r="D29" s="43"/>
      <c r="E29" s="51"/>
      <c r="F29" s="45"/>
      <c r="G29" s="51"/>
      <c r="H29" s="45"/>
      <c r="I29" s="51"/>
      <c r="J29" s="45"/>
      <c r="K29" s="51"/>
      <c r="L29" s="45"/>
      <c r="M29" s="51"/>
      <c r="N29" s="45"/>
      <c r="O29" s="51"/>
      <c r="P29" s="45"/>
      <c r="Q29" s="61"/>
      <c r="S29" s="56"/>
      <c r="T29" s="74"/>
    </row>
    <row r="30" spans="1:20" ht="30" customHeight="1">
      <c r="A30" s="40"/>
      <c r="B30" s="41"/>
      <c r="C30" s="48"/>
      <c r="D30" s="43"/>
      <c r="E30" s="51"/>
      <c r="F30" s="45"/>
      <c r="G30" s="51"/>
      <c r="H30" s="45"/>
      <c r="I30" s="61"/>
      <c r="K30" s="51"/>
      <c r="L30" s="45"/>
      <c r="M30" s="51"/>
      <c r="N30" s="45"/>
      <c r="O30" s="51"/>
      <c r="P30" s="45"/>
      <c r="Q30" s="51"/>
      <c r="R30" s="45"/>
      <c r="S30" s="51"/>
      <c r="T30" s="45"/>
    </row>
    <row r="31" spans="1:20" ht="30" customHeight="1">
      <c r="A31" s="40"/>
      <c r="B31" s="41"/>
      <c r="C31" s="48"/>
      <c r="D31" s="43"/>
      <c r="E31" s="51"/>
      <c r="F31" s="45"/>
      <c r="G31" s="51"/>
      <c r="H31" s="45"/>
      <c r="I31" s="51"/>
      <c r="J31" s="45"/>
      <c r="K31" s="51"/>
      <c r="L31" s="45"/>
      <c r="M31" s="51"/>
      <c r="N31" s="74"/>
      <c r="O31" s="51"/>
      <c r="P31" s="45"/>
      <c r="Q31" s="51"/>
      <c r="R31" s="45"/>
      <c r="S31" s="51"/>
      <c r="T31" s="45"/>
    </row>
    <row r="32" spans="1:20" ht="30" customHeight="1">
      <c r="A32" s="40"/>
      <c r="B32" s="41"/>
      <c r="C32" s="48"/>
      <c r="D32" s="43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74"/>
    </row>
    <row r="33" spans="1:20" ht="30" customHeight="1">
      <c r="A33" s="40"/>
      <c r="B33" s="41"/>
      <c r="C33" s="48"/>
      <c r="D33" s="43"/>
      <c r="E33" s="77"/>
      <c r="F33" s="45"/>
      <c r="G33" s="51"/>
      <c r="H33" s="45"/>
      <c r="I33" s="51"/>
      <c r="J33" s="45"/>
      <c r="K33" s="51"/>
      <c r="L33" s="45"/>
      <c r="M33" s="51"/>
      <c r="N33" s="45"/>
      <c r="O33" s="51"/>
      <c r="P33" s="45"/>
      <c r="Q33" s="51"/>
      <c r="R33" s="45"/>
      <c r="S33" s="51"/>
      <c r="T33" s="74"/>
    </row>
    <row r="34" spans="1:20" ht="30" customHeight="1">
      <c r="A34" s="40"/>
      <c r="B34" s="41"/>
      <c r="C34" s="48"/>
      <c r="D34" s="43"/>
      <c r="E34" s="78"/>
      <c r="F34" s="45"/>
      <c r="G34" s="51"/>
      <c r="H34" s="45"/>
      <c r="I34" s="51"/>
      <c r="J34" s="45"/>
      <c r="K34" s="51"/>
      <c r="L34" s="45"/>
      <c r="M34" s="51"/>
      <c r="N34" s="45"/>
      <c r="O34" s="51"/>
      <c r="P34" s="45"/>
      <c r="Q34" s="51"/>
      <c r="R34" s="45"/>
      <c r="S34" s="51"/>
      <c r="T34" s="74"/>
    </row>
    <row r="35" spans="1:20" ht="30" customHeight="1">
      <c r="A35" s="40"/>
      <c r="B35" s="41"/>
      <c r="C35" s="48"/>
      <c r="D35" s="43"/>
      <c r="E35" s="44"/>
      <c r="F35" s="45"/>
      <c r="G35" s="44"/>
      <c r="H35" s="45"/>
      <c r="I35" s="51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74"/>
    </row>
    <row r="36" spans="1:20" ht="30" customHeight="1">
      <c r="A36" s="40"/>
      <c r="B36" s="41"/>
      <c r="C36" s="42"/>
      <c r="D36" s="43"/>
      <c r="E36" s="60"/>
      <c r="F36" s="76"/>
      <c r="G36" s="60"/>
      <c r="H36" s="76"/>
      <c r="I36" s="60"/>
      <c r="J36" s="76"/>
      <c r="K36" s="60"/>
      <c r="L36" s="76"/>
      <c r="M36" s="60"/>
      <c r="N36" s="76"/>
      <c r="O36" s="60"/>
      <c r="P36" s="76"/>
      <c r="Q36" s="60"/>
      <c r="R36" s="76"/>
      <c r="S36" s="60"/>
      <c r="T36" s="76"/>
    </row>
    <row r="37" spans="1:20" ht="30" customHeight="1">
      <c r="A37" s="40"/>
      <c r="B37" s="41"/>
      <c r="C37" s="50"/>
      <c r="D37" s="43"/>
      <c r="E37" s="60"/>
      <c r="F37" s="76"/>
      <c r="G37" s="60"/>
      <c r="H37" s="76"/>
      <c r="I37" s="60"/>
      <c r="J37" s="76"/>
      <c r="K37" s="60"/>
      <c r="L37" s="76"/>
      <c r="M37" s="60"/>
      <c r="N37" s="76"/>
      <c r="O37" s="60"/>
      <c r="P37" s="76"/>
      <c r="Q37" s="60"/>
      <c r="R37" s="76"/>
      <c r="S37" s="60"/>
      <c r="T37" s="76"/>
    </row>
    <row r="38" spans="1:20" ht="30" customHeight="1">
      <c r="A38" s="40"/>
      <c r="B38" s="41"/>
      <c r="C38" s="48"/>
      <c r="D38" s="43"/>
      <c r="E38" s="60"/>
      <c r="F38" s="76"/>
      <c r="G38" s="60"/>
      <c r="H38" s="76"/>
      <c r="I38" s="60"/>
      <c r="J38" s="76"/>
      <c r="K38" s="60"/>
      <c r="L38" s="76"/>
      <c r="M38" s="60"/>
      <c r="N38" s="76"/>
      <c r="O38" s="60"/>
      <c r="P38" s="76"/>
      <c r="Q38" s="60"/>
      <c r="R38" s="76"/>
      <c r="S38" s="60"/>
      <c r="T38" s="76"/>
    </row>
    <row r="39" spans="1:20" ht="30" customHeight="1">
      <c r="A39" s="40"/>
      <c r="B39" s="41"/>
      <c r="C39" s="48"/>
      <c r="D39" s="43"/>
      <c r="E39" s="60"/>
      <c r="F39" s="76"/>
      <c r="G39" s="60"/>
      <c r="H39" s="76"/>
      <c r="I39" s="60"/>
      <c r="J39" s="76"/>
      <c r="K39" s="60"/>
      <c r="L39" s="76"/>
      <c r="M39" s="60"/>
      <c r="N39" s="76"/>
      <c r="O39" s="60"/>
      <c r="P39" s="76"/>
      <c r="Q39" s="60"/>
      <c r="R39" s="76"/>
      <c r="S39" s="60"/>
      <c r="T39" s="76"/>
    </row>
    <row r="40" spans="1:20" ht="30" customHeight="1">
      <c r="A40" s="40"/>
      <c r="B40" s="41"/>
      <c r="C40" s="48"/>
      <c r="D40" s="43"/>
      <c r="E40" s="60"/>
      <c r="F40" s="76"/>
      <c r="G40" s="60"/>
      <c r="H40" s="76"/>
      <c r="I40" s="60"/>
      <c r="J40" s="76"/>
      <c r="K40" s="60"/>
      <c r="L40" s="76"/>
      <c r="M40" s="60"/>
      <c r="N40" s="76"/>
      <c r="O40" s="60"/>
      <c r="P40" s="76"/>
      <c r="Q40" s="60"/>
      <c r="R40" s="76"/>
      <c r="S40" s="60"/>
      <c r="T40" s="76"/>
    </row>
    <row r="41" spans="1:20" ht="30" customHeight="1">
      <c r="A41" s="40"/>
      <c r="B41" s="41"/>
      <c r="C41" s="48"/>
      <c r="D41" s="43"/>
      <c r="E41" s="60"/>
      <c r="F41" s="76"/>
      <c r="G41" s="60"/>
      <c r="H41" s="76"/>
      <c r="I41" s="60"/>
      <c r="J41" s="76"/>
      <c r="K41" s="60"/>
      <c r="L41" s="76"/>
      <c r="M41" s="60"/>
      <c r="N41" s="76"/>
      <c r="O41" s="60"/>
      <c r="P41" s="76"/>
      <c r="Q41" s="60"/>
      <c r="R41" s="76"/>
      <c r="S41" s="60"/>
      <c r="T41" s="76"/>
    </row>
    <row r="42" spans="1:20" ht="30" customHeight="1">
      <c r="A42" s="40"/>
      <c r="B42" s="41"/>
      <c r="C42" s="48"/>
      <c r="D42" s="43"/>
      <c r="E42" s="60"/>
      <c r="F42" s="76"/>
      <c r="G42" s="60"/>
      <c r="H42" s="76"/>
      <c r="I42" s="60"/>
      <c r="J42" s="76"/>
      <c r="K42" s="60"/>
      <c r="L42" s="76"/>
      <c r="M42" s="60"/>
      <c r="N42" s="76"/>
      <c r="O42" s="60"/>
      <c r="P42" s="76"/>
      <c r="Q42" s="60"/>
      <c r="R42" s="76"/>
      <c r="S42" s="60"/>
      <c r="T42" s="76"/>
    </row>
    <row r="43" spans="1:20" ht="30" customHeight="1">
      <c r="A43" s="40"/>
      <c r="B43" s="41"/>
      <c r="C43" s="57"/>
      <c r="D43" s="43"/>
      <c r="E43" s="60"/>
      <c r="F43" s="76"/>
      <c r="G43" s="60"/>
      <c r="H43" s="76"/>
      <c r="I43" s="60"/>
      <c r="J43" s="76"/>
      <c r="K43" s="60"/>
      <c r="L43" s="76"/>
      <c r="M43" s="60"/>
      <c r="N43" s="76"/>
      <c r="O43" s="60"/>
      <c r="P43" s="76"/>
      <c r="Q43" s="60"/>
      <c r="R43" s="76"/>
      <c r="S43" s="60"/>
      <c r="T43" s="76"/>
    </row>
    <row r="44" spans="1:20" ht="30" customHeight="1">
      <c r="A44" s="40"/>
      <c r="B44" s="41"/>
      <c r="C44" s="48"/>
      <c r="D44" s="43"/>
      <c r="E44" s="60"/>
      <c r="F44" s="76"/>
      <c r="G44" s="60"/>
      <c r="H44" s="76"/>
      <c r="I44" s="60"/>
      <c r="J44" s="76"/>
      <c r="K44" s="60"/>
      <c r="L44" s="76"/>
      <c r="M44" s="60"/>
      <c r="N44" s="76"/>
      <c r="O44" s="60"/>
      <c r="P44" s="76"/>
      <c r="Q44" s="60"/>
      <c r="R44" s="76"/>
      <c r="S44" s="60"/>
      <c r="T44" s="76"/>
    </row>
    <row r="45" spans="1:20" ht="30" customHeight="1">
      <c r="A45" s="40"/>
      <c r="B45" s="41"/>
      <c r="C45" s="50"/>
      <c r="D45" s="43"/>
      <c r="E45" s="60"/>
      <c r="F45" s="76"/>
      <c r="G45" s="60"/>
      <c r="H45" s="76"/>
      <c r="I45" s="60"/>
      <c r="J45" s="76"/>
      <c r="K45" s="60"/>
      <c r="L45" s="76"/>
      <c r="M45" s="60"/>
      <c r="N45" s="76"/>
      <c r="O45" s="60"/>
      <c r="P45" s="76"/>
      <c r="Q45" s="60"/>
      <c r="R45" s="76"/>
      <c r="S45" s="60"/>
      <c r="T45" s="76"/>
    </row>
    <row r="46" spans="1:20" ht="30" customHeight="1">
      <c r="A46" s="40"/>
      <c r="B46" s="41"/>
      <c r="C46" s="50"/>
      <c r="D46" s="43"/>
      <c r="E46" s="60"/>
      <c r="F46" s="76"/>
      <c r="G46" s="60"/>
      <c r="H46" s="76"/>
      <c r="I46" s="60"/>
      <c r="J46" s="76"/>
      <c r="K46" s="60"/>
      <c r="L46" s="76"/>
      <c r="M46" s="60"/>
      <c r="N46" s="76"/>
      <c r="O46" s="60"/>
      <c r="P46" s="76"/>
      <c r="Q46" s="60"/>
      <c r="R46" s="76"/>
      <c r="S46" s="60"/>
      <c r="T46" s="76"/>
    </row>
    <row r="47" spans="1:20" ht="30" customHeight="1">
      <c r="A47" s="40"/>
      <c r="B47" s="41"/>
      <c r="C47" s="42"/>
      <c r="D47" s="43"/>
      <c r="E47" s="60"/>
      <c r="F47" s="76"/>
      <c r="G47" s="60"/>
      <c r="H47" s="76"/>
      <c r="I47" s="60"/>
      <c r="J47" s="76"/>
      <c r="K47" s="60"/>
      <c r="L47" s="76"/>
      <c r="M47" s="60"/>
      <c r="N47" s="76"/>
      <c r="O47" s="61"/>
      <c r="Q47" s="60"/>
      <c r="R47" s="76"/>
      <c r="S47" s="60"/>
      <c r="T47" s="76"/>
    </row>
    <row r="48" spans="1:20" ht="30" customHeight="1">
      <c r="A48" s="40"/>
      <c r="B48" s="41"/>
      <c r="C48" s="57"/>
      <c r="D48" s="43"/>
      <c r="E48" s="60"/>
      <c r="F48" s="76"/>
      <c r="G48" s="61"/>
      <c r="I48" s="60"/>
      <c r="J48" s="76"/>
      <c r="K48" s="61"/>
      <c r="M48" s="60"/>
      <c r="N48" s="76"/>
      <c r="O48" s="60"/>
      <c r="P48" s="76"/>
      <c r="Q48" s="60"/>
      <c r="R48" s="76"/>
      <c r="S48" s="60"/>
      <c r="T48" s="76"/>
    </row>
    <row r="49" spans="1:20" ht="30" customHeight="1">
      <c r="A49" s="40"/>
      <c r="B49" s="41"/>
      <c r="C49" s="42"/>
      <c r="D49" s="43"/>
      <c r="E49" s="60"/>
      <c r="F49" s="76"/>
      <c r="G49" s="60"/>
      <c r="H49" s="76"/>
      <c r="I49" s="60"/>
      <c r="J49" s="76"/>
      <c r="K49" s="60"/>
      <c r="L49" s="76"/>
      <c r="M49" s="60"/>
      <c r="N49" s="76"/>
      <c r="O49" s="60"/>
      <c r="P49" s="76"/>
      <c r="Q49" s="60"/>
      <c r="R49" s="76"/>
      <c r="S49" s="60"/>
      <c r="T49" s="76"/>
    </row>
    <row r="50" spans="1:20" ht="30" customHeight="1">
      <c r="A50" s="40"/>
      <c r="B50" s="41"/>
      <c r="C50" s="42"/>
      <c r="D50" s="43"/>
      <c r="E50" s="60"/>
      <c r="F50" s="76"/>
      <c r="I50" s="60"/>
      <c r="J50" s="76"/>
      <c r="K50" s="60"/>
      <c r="L50" s="76"/>
      <c r="M50" s="60"/>
      <c r="N50" s="76"/>
      <c r="O50" s="60"/>
      <c r="P50" s="76"/>
      <c r="Q50" s="60"/>
      <c r="R50" s="76"/>
      <c r="S50" s="60"/>
      <c r="T50" s="76"/>
    </row>
    <row r="51" spans="1:20" ht="30" customHeight="1">
      <c r="A51" s="40"/>
      <c r="B51" s="41"/>
      <c r="C51" s="48"/>
      <c r="D51" s="43"/>
      <c r="E51" s="60"/>
      <c r="F51" s="76"/>
      <c r="G51" s="60"/>
      <c r="H51" s="76"/>
      <c r="I51" s="60"/>
      <c r="J51" s="76"/>
      <c r="K51" s="60"/>
      <c r="L51" s="76"/>
      <c r="M51" s="60"/>
      <c r="N51" s="76"/>
      <c r="O51" s="60"/>
      <c r="P51" s="76"/>
      <c r="Q51" s="60"/>
      <c r="R51" s="76"/>
      <c r="S51" s="60"/>
      <c r="T51" s="76"/>
    </row>
    <row r="52" spans="1:20" ht="30" customHeight="1">
      <c r="A52" s="40"/>
      <c r="B52" s="41"/>
      <c r="C52" s="48"/>
      <c r="D52" s="43"/>
      <c r="E52" s="60"/>
      <c r="F52" s="76"/>
      <c r="G52" s="60"/>
      <c r="H52" s="76"/>
      <c r="I52" s="60"/>
      <c r="J52" s="76"/>
      <c r="K52" s="60"/>
      <c r="L52" s="76"/>
      <c r="M52" s="60"/>
      <c r="N52" s="76"/>
      <c r="O52" s="60"/>
      <c r="P52" s="76"/>
      <c r="Q52" s="60"/>
      <c r="R52" s="76"/>
      <c r="S52" s="60"/>
      <c r="T52" s="76"/>
    </row>
    <row r="53" spans="1:20" ht="30" customHeight="1">
      <c r="A53" s="40"/>
      <c r="B53" s="41"/>
      <c r="C53" s="48"/>
      <c r="D53" s="43"/>
      <c r="E53" s="60"/>
      <c r="F53" s="76"/>
      <c r="G53" s="60"/>
      <c r="H53" s="76"/>
      <c r="I53" s="60"/>
      <c r="J53" s="76"/>
      <c r="K53" s="60"/>
      <c r="L53" s="76"/>
      <c r="M53" s="60"/>
      <c r="N53" s="76"/>
      <c r="O53" s="60"/>
      <c r="P53" s="76"/>
      <c r="Q53" s="60"/>
      <c r="R53" s="76"/>
      <c r="S53" s="60"/>
      <c r="T53" s="76"/>
    </row>
    <row r="54" spans="1:20" ht="30" customHeight="1">
      <c r="A54" s="40"/>
      <c r="B54" s="41"/>
      <c r="C54" s="57"/>
      <c r="D54" s="43"/>
      <c r="E54" s="60"/>
      <c r="F54" s="76"/>
      <c r="G54" s="60"/>
      <c r="H54" s="76"/>
      <c r="I54" s="60"/>
      <c r="J54" s="76"/>
      <c r="K54" s="60"/>
      <c r="L54" s="76"/>
      <c r="M54" s="60"/>
      <c r="N54" s="76"/>
      <c r="O54" s="60"/>
      <c r="P54" s="76"/>
      <c r="Q54" s="60"/>
      <c r="R54" s="76"/>
      <c r="S54" s="60"/>
      <c r="T54" s="76"/>
    </row>
    <row r="55" spans="1:20" ht="30" customHeight="1">
      <c r="A55" s="40"/>
      <c r="B55" s="41"/>
      <c r="C55" s="42"/>
      <c r="D55" s="43"/>
      <c r="E55" s="60"/>
      <c r="F55" s="76"/>
      <c r="G55" s="60"/>
      <c r="H55" s="76"/>
      <c r="I55" s="60"/>
      <c r="J55" s="76"/>
      <c r="K55" s="60"/>
      <c r="L55" s="76"/>
      <c r="M55" s="60"/>
      <c r="N55" s="76"/>
      <c r="O55" s="60"/>
      <c r="P55" s="76"/>
      <c r="Q55" s="60"/>
      <c r="R55" s="76"/>
      <c r="S55" s="60"/>
      <c r="T55" s="76"/>
    </row>
    <row r="56" spans="1:20" ht="30" customHeight="1">
      <c r="A56" s="40"/>
      <c r="B56" s="41"/>
      <c r="C56" s="42"/>
      <c r="D56" s="43"/>
      <c r="E56" s="60"/>
      <c r="F56" s="76"/>
      <c r="G56" s="60"/>
      <c r="H56" s="76"/>
      <c r="I56" s="60"/>
      <c r="J56" s="76"/>
      <c r="K56" s="60"/>
      <c r="L56" s="76"/>
      <c r="M56" s="60"/>
      <c r="N56" s="76"/>
      <c r="O56" s="60"/>
      <c r="P56" s="76"/>
      <c r="Q56" s="60"/>
      <c r="R56" s="76"/>
      <c r="S56" s="60"/>
      <c r="T56" s="76"/>
    </row>
    <row r="57" spans="1:20" ht="30" customHeight="1">
      <c r="A57" s="40"/>
      <c r="B57" s="41"/>
      <c r="C57" s="48"/>
      <c r="D57" s="43"/>
      <c r="E57" s="60"/>
      <c r="F57" s="76"/>
      <c r="G57" s="60"/>
      <c r="H57" s="76"/>
      <c r="I57" s="60"/>
      <c r="J57" s="76"/>
      <c r="K57" s="60"/>
      <c r="L57" s="76"/>
      <c r="M57" s="60"/>
      <c r="N57" s="76"/>
      <c r="O57" s="60"/>
      <c r="P57" s="76"/>
      <c r="Q57" s="60"/>
      <c r="R57" s="76"/>
      <c r="S57" s="60"/>
      <c r="T57" s="76"/>
    </row>
    <row r="58" spans="1:20" ht="30" customHeight="1">
      <c r="A58" s="40"/>
      <c r="B58" s="41"/>
      <c r="C58" s="42"/>
      <c r="D58" s="43"/>
      <c r="E58" s="60"/>
      <c r="F58" s="76"/>
      <c r="G58" s="60"/>
      <c r="H58" s="76"/>
      <c r="I58" s="60"/>
      <c r="J58" s="76"/>
      <c r="K58" s="60"/>
      <c r="L58" s="76"/>
      <c r="M58" s="60"/>
      <c r="N58" s="76"/>
      <c r="O58" s="60"/>
      <c r="P58" s="76"/>
      <c r="Q58" s="60"/>
      <c r="R58" s="76"/>
      <c r="S58" s="60"/>
      <c r="T58" s="76"/>
    </row>
    <row r="59" spans="1:20" ht="30" customHeight="1">
      <c r="A59" s="40"/>
      <c r="B59" s="41"/>
      <c r="C59" s="48"/>
      <c r="D59" s="43"/>
      <c r="E59" s="60"/>
      <c r="F59" s="76"/>
      <c r="G59" s="60"/>
      <c r="H59" s="76"/>
      <c r="I59" s="60"/>
      <c r="J59" s="76"/>
      <c r="K59" s="60"/>
      <c r="L59" s="76"/>
      <c r="M59" s="60"/>
      <c r="N59" s="76"/>
      <c r="O59" s="60"/>
      <c r="P59" s="76"/>
      <c r="Q59" s="60"/>
      <c r="R59" s="76"/>
      <c r="S59" s="60"/>
      <c r="T59" s="76"/>
    </row>
    <row r="60" spans="1:20" ht="30" customHeight="1">
      <c r="A60" s="40"/>
      <c r="B60" s="41"/>
      <c r="C60" s="57"/>
      <c r="D60" s="43"/>
      <c r="E60" s="60"/>
      <c r="F60" s="76"/>
      <c r="G60" s="60"/>
      <c r="H60" s="76"/>
      <c r="I60" s="60"/>
      <c r="J60" s="76"/>
      <c r="K60" s="60"/>
      <c r="L60" s="76"/>
      <c r="M60" s="60"/>
      <c r="N60" s="76"/>
      <c r="O60" s="60"/>
      <c r="P60" s="76"/>
      <c r="Q60" s="60"/>
      <c r="R60" s="76"/>
      <c r="S60" s="60"/>
      <c r="T60" s="76"/>
    </row>
    <row r="61" spans="1:20" ht="30" customHeight="1">
      <c r="A61" s="40"/>
      <c r="B61" s="41"/>
      <c r="C61" s="48"/>
      <c r="D61" s="43"/>
      <c r="E61" s="60"/>
      <c r="F61" s="76"/>
      <c r="G61" s="60"/>
      <c r="H61" s="76"/>
      <c r="I61" s="60"/>
      <c r="J61" s="76"/>
      <c r="K61" s="60"/>
      <c r="L61" s="76"/>
      <c r="M61" s="60"/>
      <c r="N61" s="76"/>
      <c r="O61" s="60"/>
      <c r="P61" s="76"/>
      <c r="Q61" s="60"/>
      <c r="R61" s="76"/>
      <c r="S61" s="60"/>
      <c r="T61" s="76"/>
    </row>
    <row r="62" spans="1:20" ht="30" customHeight="1">
      <c r="A62" s="40"/>
      <c r="B62" s="41"/>
      <c r="C62" s="42"/>
      <c r="D62" s="43"/>
      <c r="E62" s="60"/>
      <c r="F62" s="76"/>
      <c r="G62" s="60"/>
      <c r="H62" s="76"/>
      <c r="I62" s="60"/>
      <c r="J62" s="76"/>
      <c r="K62" s="60"/>
      <c r="L62" s="76"/>
      <c r="M62" s="60"/>
      <c r="N62" s="76"/>
      <c r="O62" s="60"/>
      <c r="P62" s="76"/>
      <c r="Q62" s="60"/>
      <c r="R62" s="76"/>
      <c r="S62" s="60"/>
      <c r="T62" s="76"/>
    </row>
    <row r="63" spans="1:20" ht="30" customHeight="1">
      <c r="A63" s="40"/>
      <c r="B63" s="41"/>
      <c r="C63" s="48"/>
      <c r="D63" s="43"/>
      <c r="E63" s="60"/>
      <c r="F63" s="76"/>
      <c r="G63" s="60"/>
      <c r="H63" s="76"/>
      <c r="I63" s="60"/>
      <c r="J63" s="76"/>
      <c r="K63" s="60"/>
      <c r="L63" s="76"/>
      <c r="M63" s="60"/>
      <c r="N63" s="76"/>
      <c r="O63" s="60"/>
      <c r="P63" s="76"/>
      <c r="Q63" s="60"/>
      <c r="R63" s="76"/>
      <c r="S63" s="60"/>
      <c r="T63" s="76"/>
    </row>
    <row r="64" spans="1:20" ht="30" customHeight="1">
      <c r="A64" s="40"/>
      <c r="B64" s="41"/>
      <c r="C64" s="57"/>
      <c r="D64" s="43"/>
      <c r="E64" s="60"/>
      <c r="F64" s="76"/>
      <c r="G64" s="60"/>
      <c r="H64" s="76"/>
      <c r="I64" s="60"/>
      <c r="J64" s="76"/>
      <c r="K64" s="60"/>
      <c r="L64" s="76"/>
      <c r="M64" s="60"/>
      <c r="N64" s="76"/>
      <c r="O64" s="60"/>
      <c r="P64" s="76"/>
      <c r="Q64" s="60"/>
      <c r="R64" s="76"/>
      <c r="S64" s="60"/>
      <c r="T64" s="76"/>
    </row>
    <row r="65" spans="7:15" ht="17.25">
      <c r="G65" s="79"/>
      <c r="K65" s="79"/>
      <c r="O65" s="79"/>
    </row>
    <row r="66" ht="17.25">
      <c r="O66" s="79"/>
    </row>
  </sheetData>
  <sheetProtection password="CE3A" sheet="1" objects="1" scenarios="1" selectLockedCells="1" selectUnlockedCells="1"/>
  <mergeCells count="9">
    <mergeCell ref="A1:S1"/>
    <mergeCell ref="E2:F2"/>
    <mergeCell ref="G2:H2"/>
    <mergeCell ref="I2:J2"/>
    <mergeCell ref="K2:L2"/>
    <mergeCell ref="M2:N2"/>
    <mergeCell ref="O2:P2"/>
    <mergeCell ref="Q2:R2"/>
    <mergeCell ref="S2:T2"/>
  </mergeCells>
  <dataValidations count="1">
    <dataValidation type="textLength" allowBlank="1" showInputMessage="1" showErrorMessage="1" prompt="漢字以外は半角です" error="氏名は6文字以内でお願い致します" imeMode="hiragana" sqref="M13:M17 M11 S29:S30 K13:K17 I3:I11 I13:I17 G3:G11 G13:G17 M3:M9 Q30 C10:D10 I32 K19:K21 K23:K27 K35 O19:O21 O23:O30 O35 M19:M21 M23:M30 M35 G19:G21 G23:G30 G35 I19:I21 E11 I35 Q19:Q21 Q23:Q28 Q35 S19:S21 S23:S24 S26:S27 S35 E3:E9 E19:E21 E23:E30 E35 S32 Q32 O32 E32 M32 K32 G32 O3:O17 K29:K30 S3:S17 E13:E17 K3:K11 Q3:Q17 I23:I29">
      <formula1>2</formula1>
      <formula2>13</formula2>
    </dataValidation>
  </dataValidations>
  <printOptions/>
  <pageMargins left="1.299212598425197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us12t585</dc:creator>
  <cp:keywords/>
  <dc:description/>
  <cp:lastModifiedBy>佐藤稔</cp:lastModifiedBy>
  <cp:lastPrinted>2016-01-19T06:41:35Z</cp:lastPrinted>
  <dcterms:created xsi:type="dcterms:W3CDTF">2010-10-01T01:51:39Z</dcterms:created>
  <dcterms:modified xsi:type="dcterms:W3CDTF">2016-11-07T03:21:31Z</dcterms:modified>
  <cp:category/>
  <cp:version/>
  <cp:contentType/>
  <cp:contentStatus/>
</cp:coreProperties>
</file>